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/>
  <xr:revisionPtr revIDLastSave="0" documentId="13_ncr:1_{509DC98B-3C7B-4C75-815B-6CBF74D854F3}" xr6:coauthVersionLast="47" xr6:coauthVersionMax="47" xr10:uidLastSave="{00000000-0000-0000-0000-000000000000}"/>
  <workbookProtection workbookAlgorithmName="SHA-512" workbookHashValue="kd36bMcu5a/2v/JRyattxvRJeHgHJHrQUgKJRXx2dwywWQlZkPUWHLWXRhDpbU95ybnVSFSBdSQWYaV7K4K1gQ==" workbookSaltValue="/v6r1+8D5J09Kj0AJhyWGg==" workbookSpinCount="100000" lockStructure="1" lockWindows="1"/>
  <bookViews>
    <workbookView xWindow="-120" yWindow="-120" windowWidth="25440" windowHeight="15390" xr2:uid="{00000000-000D-0000-FFFF-FFFF00000000}"/>
  </bookViews>
  <sheets>
    <sheet name="DE" sheetId="6" r:id="rId1"/>
    <sheet name="FR" sheetId="9" r:id="rId2"/>
    <sheet name="IT" sheetId="10" r:id="rId3"/>
    <sheet name="Parameter" sheetId="2" state="hidden" r:id="rId4"/>
  </sheets>
  <definedNames>
    <definedName name="_xlnm.Print_Area" localSheetId="0">DE!$A$1:$U$40</definedName>
    <definedName name="_xlnm.Print_Area" localSheetId="1">FR!$A$1:$U$40</definedName>
    <definedName name="_xlnm.Print_Area" localSheetId="2">IT!$A$1:$U$40</definedName>
    <definedName name="Jahre">Parameter!$B$2:$B$25</definedName>
    <definedName name="Saison">Parameter!$A$2:$A$25</definedName>
    <definedName name="SpT" localSheetId="1">FR!$AA$8:$AA$14</definedName>
    <definedName name="SpT" localSheetId="2">IT!$AA$8:$AA$14</definedName>
    <definedName name="SpT">DE!$AA$8:$AA$14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" i="2" l="1"/>
  <c r="S38" i="10"/>
  <c r="N38" i="10"/>
  <c r="H38" i="10"/>
  <c r="S37" i="10"/>
  <c r="N37" i="10"/>
  <c r="H37" i="10"/>
  <c r="S36" i="10"/>
  <c r="N36" i="10"/>
  <c r="H36" i="10"/>
  <c r="S35" i="10"/>
  <c r="N35" i="10"/>
  <c r="H35" i="10"/>
  <c r="S34" i="10"/>
  <c r="N34" i="10"/>
  <c r="H34" i="10"/>
  <c r="S33" i="10"/>
  <c r="N33" i="10"/>
  <c r="H33" i="10"/>
  <c r="S32" i="10"/>
  <c r="N32" i="10"/>
  <c r="H32" i="10"/>
  <c r="S31" i="10"/>
  <c r="N31" i="10"/>
  <c r="H31" i="10"/>
  <c r="S30" i="10"/>
  <c r="N30" i="10"/>
  <c r="H30" i="10"/>
  <c r="S29" i="10"/>
  <c r="U29" i="10" s="1"/>
  <c r="N29" i="10"/>
  <c r="H29" i="10"/>
  <c r="S28" i="10"/>
  <c r="N28" i="10"/>
  <c r="H28" i="10"/>
  <c r="S27" i="10"/>
  <c r="N27" i="10"/>
  <c r="H27" i="10"/>
  <c r="S19" i="10"/>
  <c r="N19" i="10"/>
  <c r="H19" i="10"/>
  <c r="S18" i="10"/>
  <c r="N18" i="10"/>
  <c r="H18" i="10"/>
  <c r="S17" i="10"/>
  <c r="N17" i="10"/>
  <c r="U17" i="10" s="1"/>
  <c r="H17" i="10"/>
  <c r="S16" i="10"/>
  <c r="N16" i="10"/>
  <c r="H16" i="10"/>
  <c r="S15" i="10"/>
  <c r="N15" i="10"/>
  <c r="H15" i="10"/>
  <c r="S14" i="10"/>
  <c r="U14" i="10" s="1"/>
  <c r="N14" i="10"/>
  <c r="H14" i="10"/>
  <c r="S13" i="10"/>
  <c r="N13" i="10"/>
  <c r="H13" i="10"/>
  <c r="S12" i="10"/>
  <c r="N12" i="10"/>
  <c r="H12" i="10"/>
  <c r="S11" i="10"/>
  <c r="N11" i="10"/>
  <c r="H11" i="10"/>
  <c r="S10" i="10"/>
  <c r="N10" i="10"/>
  <c r="H10" i="10"/>
  <c r="S9" i="10"/>
  <c r="N9" i="10"/>
  <c r="H9" i="10"/>
  <c r="S8" i="10"/>
  <c r="N8" i="10"/>
  <c r="H8" i="10"/>
  <c r="H8" i="6"/>
  <c r="H8" i="9"/>
  <c r="S38" i="9"/>
  <c r="N38" i="9"/>
  <c r="H38" i="9"/>
  <c r="S37" i="9"/>
  <c r="N37" i="9"/>
  <c r="H37" i="9"/>
  <c r="S36" i="9"/>
  <c r="N36" i="9"/>
  <c r="H36" i="9"/>
  <c r="S35" i="9"/>
  <c r="N35" i="9"/>
  <c r="H35" i="9"/>
  <c r="S34" i="9"/>
  <c r="N34" i="9"/>
  <c r="H34" i="9"/>
  <c r="S33" i="9"/>
  <c r="N33" i="9"/>
  <c r="H33" i="9"/>
  <c r="S32" i="9"/>
  <c r="N32" i="9"/>
  <c r="H32" i="9"/>
  <c r="S31" i="9"/>
  <c r="N31" i="9"/>
  <c r="H31" i="9"/>
  <c r="S30" i="9"/>
  <c r="N30" i="9"/>
  <c r="H30" i="9"/>
  <c r="S29" i="9"/>
  <c r="N29" i="9"/>
  <c r="H29" i="9"/>
  <c r="S28" i="9"/>
  <c r="N28" i="9"/>
  <c r="H28" i="9"/>
  <c r="S27" i="9"/>
  <c r="N27" i="9"/>
  <c r="H27" i="9"/>
  <c r="S19" i="9"/>
  <c r="N19" i="9"/>
  <c r="H19" i="9"/>
  <c r="S18" i="9"/>
  <c r="N18" i="9"/>
  <c r="H18" i="9"/>
  <c r="S17" i="9"/>
  <c r="N17" i="9"/>
  <c r="H17" i="9"/>
  <c r="S16" i="9"/>
  <c r="N16" i="9"/>
  <c r="H16" i="9"/>
  <c r="S15" i="9"/>
  <c r="N15" i="9"/>
  <c r="H15" i="9"/>
  <c r="S14" i="9"/>
  <c r="N14" i="9"/>
  <c r="H14" i="9"/>
  <c r="S13" i="9"/>
  <c r="N13" i="9"/>
  <c r="H13" i="9"/>
  <c r="S12" i="9"/>
  <c r="N12" i="9"/>
  <c r="H12" i="9"/>
  <c r="S11" i="9"/>
  <c r="N11" i="9"/>
  <c r="H11" i="9"/>
  <c r="S10" i="9"/>
  <c r="N10" i="9"/>
  <c r="H10" i="9"/>
  <c r="H20" i="9" s="1"/>
  <c r="S9" i="9"/>
  <c r="N9" i="9"/>
  <c r="H9" i="9"/>
  <c r="S8" i="9"/>
  <c r="N8" i="9"/>
  <c r="S19" i="6"/>
  <c r="S18" i="6"/>
  <c r="S17" i="6"/>
  <c r="S16" i="6"/>
  <c r="S15" i="6"/>
  <c r="S14" i="6"/>
  <c r="S13" i="6"/>
  <c r="S12" i="6"/>
  <c r="S11" i="6"/>
  <c r="S10" i="6"/>
  <c r="S9" i="6"/>
  <c r="S38" i="6"/>
  <c r="S37" i="6"/>
  <c r="S36" i="6"/>
  <c r="S35" i="6"/>
  <c r="S34" i="6"/>
  <c r="S33" i="6"/>
  <c r="S32" i="6"/>
  <c r="S31" i="6"/>
  <c r="S30" i="6"/>
  <c r="S29" i="6"/>
  <c r="S28" i="6"/>
  <c r="S27" i="6"/>
  <c r="S8" i="6"/>
  <c r="U27" i="9" l="1"/>
  <c r="U18" i="9"/>
  <c r="U30" i="9"/>
  <c r="U10" i="9"/>
  <c r="N39" i="9"/>
  <c r="U29" i="9"/>
  <c r="U37" i="9"/>
  <c r="U15" i="9"/>
  <c r="U36" i="10"/>
  <c r="U35" i="10"/>
  <c r="U30" i="10"/>
  <c r="U9" i="10"/>
  <c r="U37" i="10"/>
  <c r="U33" i="10"/>
  <c r="U15" i="10"/>
  <c r="U13" i="10"/>
  <c r="U11" i="10"/>
  <c r="U19" i="10"/>
  <c r="U31" i="10"/>
  <c r="U36" i="9"/>
  <c r="U33" i="9"/>
  <c r="S20" i="9"/>
  <c r="U16" i="9"/>
  <c r="N20" i="9"/>
  <c r="U31" i="9"/>
  <c r="U11" i="9"/>
  <c r="U19" i="9"/>
  <c r="U34" i="9"/>
  <c r="U14" i="9"/>
  <c r="H39" i="9"/>
  <c r="U13" i="9"/>
  <c r="U9" i="9"/>
  <c r="U17" i="9"/>
  <c r="U32" i="9"/>
  <c r="U35" i="9"/>
  <c r="U28" i="9"/>
  <c r="U12" i="9"/>
  <c r="S39" i="9"/>
  <c r="U38" i="9"/>
  <c r="U28" i="10"/>
  <c r="N20" i="10"/>
  <c r="U10" i="10"/>
  <c r="U8" i="10"/>
  <c r="H39" i="10"/>
  <c r="H20" i="10"/>
  <c r="N39" i="10"/>
  <c r="U38" i="10"/>
  <c r="U12" i="10"/>
  <c r="S39" i="10"/>
  <c r="U18" i="10"/>
  <c r="U27" i="10"/>
  <c r="U34" i="10"/>
  <c r="U16" i="10"/>
  <c r="U32" i="10"/>
  <c r="S20" i="10"/>
  <c r="U8" i="9"/>
  <c r="U21" i="9" l="1"/>
  <c r="U40" i="9"/>
  <c r="U40" i="10"/>
  <c r="U21" i="10"/>
  <c r="N38" i="6"/>
  <c r="H38" i="6"/>
  <c r="N37" i="6"/>
  <c r="H37" i="6"/>
  <c r="N36" i="6"/>
  <c r="H36" i="6"/>
  <c r="N35" i="6"/>
  <c r="H35" i="6"/>
  <c r="N34" i="6"/>
  <c r="H34" i="6"/>
  <c r="N33" i="6"/>
  <c r="H33" i="6"/>
  <c r="N32" i="6"/>
  <c r="H32" i="6"/>
  <c r="N31" i="6"/>
  <c r="H31" i="6"/>
  <c r="N30" i="6"/>
  <c r="H30" i="6"/>
  <c r="N29" i="6"/>
  <c r="H29" i="6"/>
  <c r="N28" i="6"/>
  <c r="H28" i="6"/>
  <c r="N27" i="6"/>
  <c r="H27" i="6"/>
  <c r="N19" i="6"/>
  <c r="H19" i="6"/>
  <c r="N18" i="6"/>
  <c r="H18" i="6"/>
  <c r="N17" i="6"/>
  <c r="H17" i="6"/>
  <c r="N16" i="6"/>
  <c r="H16" i="6"/>
  <c r="N15" i="6"/>
  <c r="H15" i="6"/>
  <c r="N14" i="6"/>
  <c r="H14" i="6"/>
  <c r="U14" i="6" s="1"/>
  <c r="N13" i="6"/>
  <c r="H13" i="6"/>
  <c r="N12" i="6"/>
  <c r="H12" i="6"/>
  <c r="N11" i="6"/>
  <c r="H11" i="6"/>
  <c r="N10" i="6"/>
  <c r="H10" i="6"/>
  <c r="U10" i="6" s="1"/>
  <c r="N9" i="6"/>
  <c r="H9" i="6"/>
  <c r="N8" i="6"/>
  <c r="U8" i="6" s="1"/>
  <c r="U28" i="6" l="1"/>
  <c r="U32" i="6"/>
  <c r="U33" i="6"/>
  <c r="U37" i="6"/>
  <c r="U30" i="6"/>
  <c r="U34" i="6"/>
  <c r="U12" i="6"/>
  <c r="U16" i="6"/>
  <c r="U38" i="6"/>
  <c r="U36" i="6"/>
  <c r="U9" i="6"/>
  <c r="U13" i="6"/>
  <c r="U17" i="6"/>
  <c r="U18" i="6"/>
  <c r="U11" i="6"/>
  <c r="U15" i="6"/>
  <c r="U19" i="6"/>
  <c r="U29" i="6"/>
  <c r="U27" i="6"/>
  <c r="U31" i="6"/>
  <c r="U35" i="6"/>
  <c r="N39" i="6"/>
  <c r="S20" i="6"/>
  <c r="S39" i="6"/>
  <c r="H20" i="6"/>
  <c r="N20" i="6"/>
  <c r="H39" i="6"/>
  <c r="U40" i="6" l="1"/>
  <c r="U21" i="6"/>
  <c r="A20" i="2"/>
  <c r="A21" i="2"/>
  <c r="A22" i="2"/>
  <c r="A23" i="2"/>
  <c r="A24" i="2"/>
  <c r="A25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<sst xmlns="http://schemas.openxmlformats.org/spreadsheetml/2006/main" count="239" uniqueCount="125">
  <si>
    <t>Saison</t>
  </si>
  <si>
    <t>Wettkampf</t>
  </si>
  <si>
    <t>Elite</t>
  </si>
  <si>
    <t>NW-SM</t>
  </si>
  <si>
    <t>Beachvolleyball</t>
  </si>
  <si>
    <t>Saisonen</t>
  </si>
  <si>
    <t>NW-RM</t>
  </si>
  <si>
    <t>Jahre</t>
  </si>
  <si>
    <t>(Diesen Wert in die Anmeldung übertragen)</t>
  </si>
  <si>
    <t>NW-TU</t>
  </si>
  <si>
    <t>Spiele in einer Elitemeisterschaft (3 Gewinnsätze)</t>
  </si>
  <si>
    <t>Spiele in einer Elitemeisterschaft (2 Gewinnsätze) an BVB Turniere</t>
  </si>
  <si>
    <t>Summe</t>
  </si>
  <si>
    <t>Volleyball</t>
  </si>
  <si>
    <t>Sommer</t>
  </si>
  <si>
    <t>Name:</t>
  </si>
  <si>
    <t>T-R</t>
  </si>
  <si>
    <t>Compétition</t>
  </si>
  <si>
    <t>Volleyball en salle</t>
  </si>
  <si>
    <t>Turniere</t>
  </si>
  <si>
    <t>L'âge du beach volleyball</t>
  </si>
  <si>
    <t>L'âge du volleyball en salle</t>
  </si>
  <si>
    <t>(reporter cette donnée dans l'inscription)</t>
  </si>
  <si>
    <t>Spiele an Nachwuchsturniere (2 Gewinnsätze)</t>
  </si>
  <si>
    <t>Matchs dans un championnat élite (2 sets gagnants), y compris tournois BVB</t>
  </si>
  <si>
    <t>Matchs dans un tournois de la relève (2 sets gagnants)</t>
  </si>
  <si>
    <t>Matchs dans un championnat élite (3 sets gagnants)</t>
  </si>
  <si>
    <t>Geburtsdatum:</t>
  </si>
  <si>
    <t>Lizenznummer:</t>
  </si>
  <si>
    <t>Volleyballalter</t>
  </si>
  <si>
    <t>Beachvolleyballalter</t>
  </si>
  <si>
    <t>Stagione</t>
  </si>
  <si>
    <t>Competizioni</t>
  </si>
  <si>
    <t>Tornei</t>
  </si>
  <si>
    <t>Partite di campionato d'elite (3 set vincenti)</t>
  </si>
  <si>
    <t>Partite di campionato d'elite (2 set vincenti) Tornei BVB</t>
  </si>
  <si>
    <t>…</t>
  </si>
  <si>
    <t>L'età della beach volley</t>
  </si>
  <si>
    <t>Formazione con il club</t>
  </si>
  <si>
    <t>L'età della pallavolo in Palestra</t>
  </si>
  <si>
    <t>Pallavolo in Palestra</t>
  </si>
  <si>
    <t>Numero di licenza:</t>
  </si>
  <si>
    <t>Nome:</t>
  </si>
  <si>
    <t>Data di nascita:</t>
  </si>
  <si>
    <t>(Trasferisci questo valore nel registro)</t>
  </si>
  <si>
    <t>Estate</t>
  </si>
  <si>
    <t>Totale</t>
  </si>
  <si>
    <t>Trainingstage pro Saison</t>
  </si>
  <si>
    <t>Trainings 
pro Woche</t>
  </si>
  <si>
    <t>Stunden 
pro Training</t>
  </si>
  <si>
    <t>Wochen 
pro Saison</t>
  </si>
  <si>
    <t>Nachwuchs</t>
  </si>
  <si>
    <t>Elite 
(3 G-Sätze)</t>
  </si>
  <si>
    <t>Turniere 
(2 G-Sätze)</t>
  </si>
  <si>
    <t>Elite 
(2 G-Sätze)</t>
  </si>
  <si>
    <t>TpW</t>
  </si>
  <si>
    <t>SpT</t>
  </si>
  <si>
    <t>WpJ</t>
  </si>
  <si>
    <t>2021/2022</t>
  </si>
  <si>
    <t>2020/2021</t>
  </si>
  <si>
    <t>2019/2020</t>
  </si>
  <si>
    <t>2018/2019</t>
  </si>
  <si>
    <t>2017/2018</t>
  </si>
  <si>
    <t>Nachwuchs
(2 G-Sätze)</t>
  </si>
  <si>
    <t>Entraînements 
par semaine</t>
  </si>
  <si>
    <t>Heures par 
entraînement</t>
  </si>
  <si>
    <t>semaines 
par saison</t>
  </si>
  <si>
    <t>Jours d'entr. par saison</t>
  </si>
  <si>
    <t>Vereinstrainings</t>
  </si>
  <si>
    <t>Entraînements en club</t>
  </si>
  <si>
    <t>Fördertrainings (RTG, RTZ, SAR, etc.)</t>
  </si>
  <si>
    <t>Entraînements de promotion (GER, CER, SAR, etc.)</t>
  </si>
  <si>
    <t>(Anzahl der Spiele)</t>
  </si>
  <si>
    <t>Elite 
(2 sets gag.)</t>
  </si>
  <si>
    <t>Elite 
(3 sets gag.)</t>
  </si>
  <si>
    <t>Été</t>
  </si>
  <si>
    <t>Stunden pro Saison</t>
  </si>
  <si>
    <t>Stunden pro Sommer</t>
  </si>
  <si>
    <t>Heures par saison</t>
  </si>
  <si>
    <t>Total</t>
  </si>
  <si>
    <t>Jours d'entr. par été</t>
  </si>
  <si>
    <t>semaines 
par été</t>
  </si>
  <si>
    <t>Entraînements 
par été</t>
  </si>
  <si>
    <t>Heures par été</t>
  </si>
  <si>
    <t>Trainingstage pro Sommer</t>
  </si>
  <si>
    <t>Wochen 
pro Sommer</t>
  </si>
  <si>
    <t>Beach volleyball</t>
  </si>
  <si>
    <t>(nombre de matchs)</t>
  </si>
  <si>
    <t>Date de naissance :</t>
  </si>
  <si>
    <t>Nom :</t>
  </si>
  <si>
    <t>Numéro de licence :</t>
  </si>
  <si>
    <t>(Numero di partite)</t>
  </si>
  <si>
    <t>Ore per 
formazione</t>
  </si>
  <si>
    <t>Giorni di form. per stagione</t>
  </si>
  <si>
    <t>Formazione 
per  estate</t>
  </si>
  <si>
    <t>Formazione 
per settimana</t>
  </si>
  <si>
    <t>Settimana
per stagione</t>
  </si>
  <si>
    <t>semaines 
par estate</t>
  </si>
  <si>
    <t>Giorni di form. per estate</t>
  </si>
  <si>
    <t>Ore per estate</t>
  </si>
  <si>
    <t>Ore per stagione</t>
  </si>
  <si>
    <t>Elite 
(3 set vin.)</t>
  </si>
  <si>
    <t>Elite 
(2 set vin.)</t>
  </si>
  <si>
    <t>Junior
(2 set vin.)</t>
  </si>
  <si>
    <t>Tornei
(2 set vin.)</t>
  </si>
  <si>
    <t>Formazione promozionale (GER, CER, SAR, etc.)</t>
  </si>
  <si>
    <t>Relève
(2 sets gag.)</t>
  </si>
  <si>
    <t>Tournois
(2 sets gag.)</t>
  </si>
  <si>
    <t>Partite nei tornei junior (2 set vincenti)</t>
  </si>
  <si>
    <t>Relève</t>
  </si>
  <si>
    <t>Tournois</t>
  </si>
  <si>
    <t>Junior</t>
  </si>
  <si>
    <t>Spiele in einer Nachwuchs Regionalmeisterschaft (3 Gewinnsätze)</t>
  </si>
  <si>
    <t>Nachwuchs
(3 G-Sätze)</t>
  </si>
  <si>
    <t>Relève
(3 sets gag.)</t>
  </si>
  <si>
    <t>Matchs dans un championnat régional de la relève (3 sets gagnants)</t>
  </si>
  <si>
    <t>Partite nel campionato regionale junior (3 set vincenti)</t>
  </si>
  <si>
    <t>Junior
(3 set vin.)</t>
  </si>
  <si>
    <t>Spiele an Nachwuchsturniere der Junior Beachttour inkl. Masters</t>
  </si>
  <si>
    <t>Partite nei tornei junior del Junior Beachttour incl. Masters</t>
  </si>
  <si>
    <t>Matchs dans un tournois de la relève du Junior Beachttour y compris Masters</t>
  </si>
  <si>
    <t>Manuel Muster</t>
  </si>
  <si>
    <t>2023/2024</t>
  </si>
  <si>
    <t>2022/2023</t>
  </si>
  <si>
    <t>30.02.2012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</si>
</sst>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0.0"/>
    <numFmt numFmtId="166" formatCode="&quot;[&quot;0.0&quot;h/Sp]&quot;"/>
    <numFmt numFmtId="167" formatCode="_-* #,##0_-;\-* #,##0_-;_-* &quot;-&quot;??_-;_-@_-"/>
    <numFmt numFmtId="168" formatCode="_-* #,##0_-;\-* #,##0.0_-;_-* &quot;-&quot;??_-;_-@_-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0" fillId="0" borderId="0" xfId="0" applyFont="1"/>
    <xf numFmtId="166" fontId="9" fillId="0" borderId="0" xfId="0" applyNumberFormat="1" applyFont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14" xfId="0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166" fontId="9" fillId="0" borderId="0" xfId="0" applyNumberFormat="1" applyFont="1" applyProtection="1">
      <protection hidden="1"/>
    </xf>
    <xf numFmtId="0" fontId="10" fillId="0" borderId="0" xfId="0" applyFont="1" applyProtection="1">
      <protection hidden="1"/>
    </xf>
    <xf numFmtId="0" fontId="0" fillId="2" borderId="15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0" fillId="2" borderId="16" xfId="0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8" fillId="0" borderId="14" xfId="0" applyFont="1" applyBorder="1" applyAlignment="1" applyProtection="1">
      <alignment horizontal="center"/>
      <protection locked="0" hidden="1"/>
    </xf>
    <xf numFmtId="0" fontId="8" fillId="0" borderId="15" xfId="0" applyFont="1" applyBorder="1" applyAlignment="1" applyProtection="1">
      <alignment horizontal="center"/>
      <protection locked="0" hidden="1"/>
    </xf>
    <xf numFmtId="0" fontId="8" fillId="0" borderId="16" xfId="0" applyFont="1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165" fontId="0" fillId="0" borderId="9" xfId="0" applyNumberFormat="1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0" fillId="0" borderId="14" xfId="0" applyBorder="1" applyAlignment="1" applyProtection="1">
      <alignment horizontal="center"/>
      <protection locked="0" hidden="1"/>
    </xf>
    <xf numFmtId="0" fontId="0" fillId="0" borderId="3" xfId="0" applyBorder="1" applyAlignment="1" applyProtection="1">
      <alignment horizontal="center"/>
      <protection locked="0" hidden="1"/>
    </xf>
    <xf numFmtId="165" fontId="0" fillId="0" borderId="1" xfId="0" applyNumberFormat="1" applyBorder="1" applyAlignment="1" applyProtection="1">
      <alignment horizontal="center"/>
      <protection locked="0" hidden="1"/>
    </xf>
    <xf numFmtId="0" fontId="0" fillId="0" borderId="4" xfId="0" applyBorder="1" applyAlignment="1" applyProtection="1">
      <alignment horizontal="center"/>
      <protection locked="0" hidden="1"/>
    </xf>
    <xf numFmtId="0" fontId="0" fillId="0" borderId="15" xfId="0" applyBorder="1" applyAlignment="1" applyProtection="1">
      <alignment horizontal="center"/>
      <protection locked="0" hidden="1"/>
    </xf>
    <xf numFmtId="0" fontId="0" fillId="0" borderId="5" xfId="0" applyBorder="1" applyAlignment="1" applyProtection="1">
      <alignment horizontal="center"/>
      <protection locked="0" hidden="1"/>
    </xf>
    <xf numFmtId="165" fontId="0" fillId="0" borderId="6" xfId="0" applyNumberFormat="1" applyBorder="1" applyAlignment="1" applyProtection="1">
      <alignment horizont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9" xfId="0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0" fillId="0" borderId="6" xfId="0" applyBorder="1" applyAlignment="1" applyProtection="1">
      <alignment horizontal="center"/>
      <protection locked="0" hidden="1"/>
    </xf>
    <xf numFmtId="0" fontId="0" fillId="0" borderId="17" xfId="0" applyBorder="1" applyAlignment="1" applyProtection="1">
      <alignment horizontal="center"/>
      <protection locked="0" hidden="1"/>
    </xf>
    <xf numFmtId="0" fontId="0" fillId="0" borderId="18" xfId="0" applyBorder="1" applyAlignment="1" applyProtection="1">
      <alignment horizontal="center"/>
      <protection locked="0" hidden="1"/>
    </xf>
    <xf numFmtId="0" fontId="0" fillId="0" borderId="19" xfId="0" applyBorder="1" applyAlignment="1" applyProtection="1">
      <alignment horizontal="center"/>
      <protection locked="0" hidden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67" fontId="3" fillId="3" borderId="2" xfId="1" applyNumberFormat="1" applyFont="1" applyFill="1" applyBorder="1" applyAlignment="1" applyProtection="1">
      <alignment vertical="center"/>
      <protection hidden="1"/>
    </xf>
    <xf numFmtId="0" fontId="7" fillId="7" borderId="2" xfId="0" applyFont="1" applyFill="1" applyBorder="1" applyAlignment="1" applyProtection="1">
      <alignment horizontal="center"/>
      <protection hidden="1"/>
    </xf>
    <xf numFmtId="0" fontId="2" fillId="7" borderId="14" xfId="0" applyFont="1" applyFill="1" applyBorder="1" applyAlignment="1" applyProtection="1">
      <alignment horizontal="center"/>
      <protection hidden="1"/>
    </xf>
    <xf numFmtId="0" fontId="2" fillId="7" borderId="15" xfId="0" applyFont="1" applyFill="1" applyBorder="1" applyAlignment="1" applyProtection="1">
      <alignment horizontal="center"/>
      <protection hidden="1"/>
    </xf>
    <xf numFmtId="0" fontId="2" fillId="7" borderId="16" xfId="0" applyFont="1" applyFill="1" applyBorder="1" applyAlignment="1" applyProtection="1">
      <alignment horizontal="center"/>
      <protection hidden="1"/>
    </xf>
    <xf numFmtId="0" fontId="7" fillId="3" borderId="2" xfId="0" applyFont="1" applyFill="1" applyBorder="1" applyAlignment="1" applyProtection="1">
      <alignment horizontal="center"/>
      <protection hidden="1"/>
    </xf>
    <xf numFmtId="0" fontId="2" fillId="3" borderId="14" xfId="0" applyFont="1" applyFill="1" applyBorder="1" applyAlignment="1" applyProtection="1">
      <alignment horizontal="center"/>
      <protection hidden="1"/>
    </xf>
    <xf numFmtId="0" fontId="2" fillId="3" borderId="15" xfId="0" applyFont="1" applyFill="1" applyBorder="1" applyAlignment="1" applyProtection="1">
      <alignment horizontal="center"/>
      <protection hidden="1"/>
    </xf>
    <xf numFmtId="0" fontId="2" fillId="3" borderId="16" xfId="0" applyFont="1" applyFill="1" applyBorder="1" applyAlignment="1" applyProtection="1">
      <alignment horizontal="center"/>
      <protection hidden="1"/>
    </xf>
    <xf numFmtId="168" fontId="3" fillId="7" borderId="2" xfId="1" applyNumberFormat="1" applyFont="1" applyFill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4" fillId="0" borderId="0" xfId="0" applyFont="1" applyAlignment="1">
      <alignment horizontal="right"/>
    </xf>
    <xf numFmtId="0" fontId="12" fillId="0" borderId="11" xfId="0" applyFont="1" applyBorder="1" applyAlignment="1" applyProtection="1">
      <alignment horizontal="center" vertical="top" wrapText="1"/>
      <protection hidden="1"/>
    </xf>
    <xf numFmtId="0" fontId="12" fillId="0" borderId="12" xfId="0" applyFont="1" applyBorder="1" applyAlignment="1" applyProtection="1">
      <alignment horizontal="center" vertical="top" wrapText="1"/>
      <protection hidden="1"/>
    </xf>
    <xf numFmtId="0" fontId="12" fillId="0" borderId="11" xfId="0" applyFont="1" applyBorder="1" applyAlignment="1" applyProtection="1">
      <alignment horizontal="left" vertical="top" wrapText="1"/>
      <protection hidden="1"/>
    </xf>
    <xf numFmtId="0" fontId="12" fillId="0" borderId="12" xfId="0" applyFont="1" applyBorder="1" applyAlignment="1" applyProtection="1">
      <alignment horizontal="left" vertical="top" wrapText="1"/>
      <protection hidden="1"/>
    </xf>
    <xf numFmtId="0" fontId="12" fillId="0" borderId="13" xfId="0" applyFont="1" applyBorder="1" applyAlignment="1" applyProtection="1">
      <alignment horizontal="left" vertical="top" wrapText="1"/>
      <protection hidden="1"/>
    </xf>
    <xf numFmtId="0" fontId="12" fillId="0" borderId="2" xfId="0" applyFont="1" applyBorder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17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left" vertical="top" wrapText="1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6" fillId="0" borderId="0" xfId="0" applyFont="1"/>
    <xf numFmtId="0" fontId="12" fillId="2" borderId="2" xfId="0" applyFont="1" applyFill="1" applyBorder="1" applyAlignment="1" applyProtection="1">
      <alignment horizontal="left" vertical="center" wrapText="1"/>
      <protection hidden="1"/>
    </xf>
    <xf numFmtId="0" fontId="12" fillId="6" borderId="2" xfId="0" applyFont="1" applyFill="1" applyBorder="1" applyAlignment="1" applyProtection="1">
      <alignment horizontal="left" vertical="center" wrapText="1"/>
      <protection hidden="1"/>
    </xf>
    <xf numFmtId="0" fontId="1" fillId="6" borderId="14" xfId="0" applyFont="1" applyFill="1" applyBorder="1" applyAlignment="1" applyProtection="1">
      <alignment horizontal="center"/>
      <protection hidden="1"/>
    </xf>
    <xf numFmtId="0" fontId="1" fillId="6" borderId="15" xfId="0" applyFont="1" applyFill="1" applyBorder="1" applyAlignment="1" applyProtection="1">
      <alignment horizontal="center"/>
      <protection hidden="1"/>
    </xf>
    <xf numFmtId="0" fontId="1" fillId="6" borderId="16" xfId="0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/>
      <protection locked="0" hidden="1"/>
    </xf>
    <xf numFmtId="165" fontId="1" fillId="0" borderId="9" xfId="0" applyNumberFormat="1" applyFont="1" applyBorder="1" applyAlignment="1" applyProtection="1">
      <alignment horizontal="center"/>
      <protection locked="0" hidden="1"/>
    </xf>
    <xf numFmtId="0" fontId="1" fillId="0" borderId="10" xfId="0" applyFont="1" applyBorder="1" applyAlignment="1" applyProtection="1">
      <alignment horizontal="center"/>
      <protection locked="0" hidden="1"/>
    </xf>
    <xf numFmtId="0" fontId="1" fillId="0" borderId="14" xfId="0" applyFont="1" applyBorder="1" applyAlignment="1" applyProtection="1">
      <alignment horizontal="center"/>
      <protection locked="0" hidden="1"/>
    </xf>
    <xf numFmtId="0" fontId="1" fillId="2" borderId="14" xfId="0" applyFont="1" applyFill="1" applyBorder="1" applyAlignment="1" applyProtection="1">
      <alignment horizontal="center"/>
      <protection hidden="1"/>
    </xf>
    <xf numFmtId="0" fontId="1" fillId="0" borderId="9" xfId="0" applyFont="1" applyBorder="1" applyAlignment="1" applyProtection="1">
      <alignment horizontal="center"/>
      <protection locked="0" hidden="1"/>
    </xf>
    <xf numFmtId="0" fontId="1" fillId="0" borderId="3" xfId="0" applyFont="1" applyBorder="1" applyAlignment="1" applyProtection="1">
      <alignment horizontal="center"/>
      <protection locked="0" hidden="1"/>
    </xf>
    <xf numFmtId="165" fontId="1" fillId="0" borderId="1" xfId="0" applyNumberFormat="1" applyFont="1" applyBorder="1" applyAlignment="1" applyProtection="1">
      <alignment horizontal="center"/>
      <protection locked="0" hidden="1"/>
    </xf>
    <xf numFmtId="0" fontId="1" fillId="0" borderId="4" xfId="0" applyFont="1" applyBorder="1" applyAlignment="1" applyProtection="1">
      <alignment horizontal="center"/>
      <protection locked="0" hidden="1"/>
    </xf>
    <xf numFmtId="0" fontId="1" fillId="0" borderId="15" xfId="0" applyFont="1" applyBorder="1" applyAlignment="1" applyProtection="1">
      <alignment horizontal="center"/>
      <protection locked="0"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locked="0" hidden="1"/>
    </xf>
    <xf numFmtId="0" fontId="1" fillId="0" borderId="5" xfId="0" applyFont="1" applyBorder="1" applyAlignment="1" applyProtection="1">
      <alignment horizontal="center"/>
      <protection locked="0" hidden="1"/>
    </xf>
    <xf numFmtId="165" fontId="1" fillId="0" borderId="6" xfId="0" applyNumberFormat="1" applyFont="1" applyBorder="1" applyAlignment="1" applyProtection="1">
      <alignment horizontal="center"/>
      <protection locked="0" hidden="1"/>
    </xf>
    <xf numFmtId="0" fontId="1" fillId="0" borderId="7" xfId="0" applyFont="1" applyBorder="1" applyAlignment="1" applyProtection="1">
      <alignment horizontal="center"/>
      <protection locked="0" hidden="1"/>
    </xf>
    <xf numFmtId="0" fontId="1" fillId="0" borderId="16" xfId="0" applyFont="1" applyBorder="1" applyAlignment="1" applyProtection="1">
      <alignment horizontal="center"/>
      <protection locked="0" hidden="1"/>
    </xf>
    <xf numFmtId="0" fontId="1" fillId="2" borderId="16" xfId="0" applyFont="1" applyFill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locked="0" hidden="1"/>
    </xf>
    <xf numFmtId="0" fontId="1" fillId="0" borderId="0" xfId="0" applyFont="1" applyProtection="1"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" fillId="0" borderId="17" xfId="0" applyFont="1" applyBorder="1" applyAlignment="1" applyProtection="1">
      <alignment horizontal="center"/>
      <protection locked="0" hidden="1"/>
    </xf>
    <xf numFmtId="0" fontId="8" fillId="4" borderId="14" xfId="0" applyFont="1" applyFill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locked="0" hidden="1"/>
    </xf>
    <xf numFmtId="0" fontId="8" fillId="4" borderId="15" xfId="0" applyFont="1" applyFill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locked="0" hidden="1"/>
    </xf>
    <xf numFmtId="0" fontId="8" fillId="4" borderId="16" xfId="0" applyFont="1" applyFill="1" applyBorder="1" applyAlignment="1" applyProtection="1">
      <alignment horizont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0" fontId="12" fillId="4" borderId="2" xfId="0" applyFont="1" applyFill="1" applyBorder="1" applyAlignment="1" applyProtection="1">
      <alignment horizontal="left" vertical="center" wrapText="1"/>
      <protection hidden="1"/>
    </xf>
    <xf numFmtId="0" fontId="8" fillId="3" borderId="2" xfId="0" applyFont="1" applyFill="1" applyBorder="1" applyAlignment="1" applyProtection="1">
      <alignment horizontal="left" vertical="top" wrapText="1"/>
      <protection hidden="1"/>
    </xf>
    <xf numFmtId="0" fontId="8" fillId="7" borderId="2" xfId="0" applyFont="1" applyFill="1" applyBorder="1" applyAlignment="1" applyProtection="1">
      <alignment horizontal="left" vertical="top" wrapText="1"/>
      <protection hidden="1"/>
    </xf>
    <xf numFmtId="0" fontId="1" fillId="6" borderId="2" xfId="0" applyFont="1" applyFill="1" applyBorder="1" applyAlignment="1" applyProtection="1">
      <alignment horizontal="left" vertical="top" wrapText="1"/>
      <protection hidden="1"/>
    </xf>
    <xf numFmtId="0" fontId="0" fillId="4" borderId="14" xfId="0" applyFill="1" applyBorder="1" applyAlignment="1" applyProtection="1">
      <alignment horizontal="center"/>
      <protection hidden="1"/>
    </xf>
    <xf numFmtId="0" fontId="0" fillId="4" borderId="15" xfId="0" applyFill="1" applyBorder="1" applyAlignment="1" applyProtection="1">
      <alignment horizontal="center"/>
      <protection hidden="1"/>
    </xf>
    <xf numFmtId="0" fontId="0" fillId="4" borderId="16" xfId="0" applyFill="1" applyBorder="1" applyAlignment="1" applyProtection="1">
      <alignment horizontal="center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1" fillId="4" borderId="2" xfId="0" applyFont="1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7" fillId="3" borderId="2" xfId="0" applyFont="1" applyFill="1" applyBorder="1" applyAlignment="1" applyProtection="1">
      <alignment horizontal="center" vertical="top" wrapText="1"/>
      <protection hidden="1"/>
    </xf>
    <xf numFmtId="0" fontId="2" fillId="3" borderId="14" xfId="0" applyFont="1" applyFill="1" applyBorder="1" applyAlignment="1" applyProtection="1">
      <alignment horizontal="center" vertical="top" wrapText="1"/>
      <protection hidden="1"/>
    </xf>
    <xf numFmtId="0" fontId="2" fillId="3" borderId="15" xfId="0" applyFont="1" applyFill="1" applyBorder="1" applyAlignment="1" applyProtection="1">
      <alignment horizontal="center" vertical="top" wrapText="1"/>
      <protection hidden="1"/>
    </xf>
    <xf numFmtId="0" fontId="2" fillId="3" borderId="16" xfId="0" applyFont="1" applyFill="1" applyBorder="1" applyAlignment="1" applyProtection="1">
      <alignment horizontal="center" vertical="top" wrapText="1"/>
      <protection hidden="1"/>
    </xf>
    <xf numFmtId="167" fontId="3" fillId="3" borderId="2" xfId="1" applyNumberFormat="1" applyFont="1" applyFill="1" applyBorder="1" applyAlignment="1" applyProtection="1">
      <alignment vertical="top" wrapText="1"/>
      <protection hidden="1"/>
    </xf>
    <xf numFmtId="0" fontId="7" fillId="7" borderId="2" xfId="0" applyFont="1" applyFill="1" applyBorder="1" applyAlignment="1" applyProtection="1">
      <alignment horizontal="center" vertical="top" wrapText="1"/>
      <protection hidden="1"/>
    </xf>
    <xf numFmtId="0" fontId="2" fillId="7" borderId="14" xfId="0" applyFont="1" applyFill="1" applyBorder="1" applyAlignment="1" applyProtection="1">
      <alignment horizontal="center" vertical="top" wrapText="1"/>
      <protection hidden="1"/>
    </xf>
    <xf numFmtId="0" fontId="2" fillId="7" borderId="15" xfId="0" applyFont="1" applyFill="1" applyBorder="1" applyAlignment="1" applyProtection="1">
      <alignment horizontal="center" vertical="top" wrapText="1"/>
      <protection hidden="1"/>
    </xf>
    <xf numFmtId="0" fontId="2" fillId="7" borderId="16" xfId="0" applyFont="1" applyFill="1" applyBorder="1" applyAlignment="1" applyProtection="1">
      <alignment horizontal="center" vertical="top" wrapText="1"/>
      <protection hidden="1"/>
    </xf>
    <xf numFmtId="168" fontId="3" fillId="7" borderId="2" xfId="1" applyNumberFormat="1" applyFont="1" applyFill="1" applyBorder="1" applyAlignment="1" applyProtection="1">
      <alignment vertical="top" wrapText="1"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22" fillId="0" borderId="0" xfId="0" applyFont="1" applyAlignment="1">
      <alignment horizontal="left" vertical="center"/>
    </xf>
    <xf numFmtId="0" fontId="18" fillId="0" borderId="0" xfId="0" applyFont="1" applyProtection="1">
      <protection hidden="1"/>
    </xf>
    <xf numFmtId="0" fontId="20" fillId="0" borderId="0" xfId="0" applyFont="1" applyAlignment="1" applyProtection="1">
      <alignment horizontal="left" vertical="top"/>
      <protection hidden="1"/>
    </xf>
    <xf numFmtId="0" fontId="20" fillId="0" borderId="0" xfId="0" applyFont="1" applyAlignment="1" applyProtection="1">
      <alignment horizontal="right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right" vertical="top"/>
      <protection hidden="1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right"/>
    </xf>
    <xf numFmtId="0" fontId="8" fillId="0" borderId="0" xfId="0" applyFont="1" applyAlignment="1" applyProtection="1">
      <alignment horizontal="right" vertical="center"/>
      <protection hidden="1"/>
    </xf>
    <xf numFmtId="167" fontId="8" fillId="0" borderId="0" xfId="1" applyNumberFormat="1" applyFont="1" applyFill="1" applyBorder="1" applyAlignment="1" applyProtection="1">
      <alignment vertical="top" wrapText="1"/>
      <protection hidden="1"/>
    </xf>
    <xf numFmtId="0" fontId="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center" vertical="top"/>
    </xf>
    <xf numFmtId="49" fontId="3" fillId="5" borderId="0" xfId="0" applyNumberFormat="1" applyFont="1" applyFill="1" applyAlignment="1" applyProtection="1">
      <alignment horizontal="left"/>
      <protection locked="0" hidden="1"/>
    </xf>
    <xf numFmtId="14" fontId="0" fillId="5" borderId="0" xfId="0" applyNumberFormat="1" applyFill="1" applyAlignment="1" applyProtection="1">
      <alignment horizontal="center"/>
      <protection hidden="1"/>
    </xf>
    <xf numFmtId="0" fontId="3" fillId="5" borderId="0" xfId="0" applyFont="1" applyFill="1" applyAlignment="1" applyProtection="1">
      <alignment horizontal="center" vertic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K41"/>
  <sheetViews>
    <sheetView windowProtection="1" showGridLines="0" tabSelected="1" zoomScale="85" zoomScaleNormal="85" workbookViewId="0">
      <selection activeCell="J15" sqref="J15"/>
    </sheetView>
  </sheetViews>
  <sheetFormatPr baseColWidth="10" defaultColWidth="9.140625" defaultRowHeight="15" x14ac:dyDescent="0.25"/>
  <cols>
    <col min="1" max="1" width="2.7109375" style="6" customWidth="1"/>
    <col min="2" max="2" width="9.85546875" style="6" bestFit="1" customWidth="1"/>
    <col min="3" max="3" width="2.7109375" style="6" customWidth="1"/>
    <col min="4" max="6" width="10.7109375" style="6" customWidth="1"/>
    <col min="7" max="7" width="11.7109375" style="6" customWidth="1"/>
    <col min="8" max="8" width="10.7109375" style="6" customWidth="1"/>
    <col min="9" max="9" width="2.7109375" style="6" customWidth="1"/>
    <col min="10" max="12" width="10.7109375" style="6" customWidth="1"/>
    <col min="13" max="13" width="11.7109375" style="6" customWidth="1"/>
    <col min="14" max="14" width="10.7109375" style="6" customWidth="1"/>
    <col min="15" max="15" width="2.7109375" style="6" customWidth="1"/>
    <col min="16" max="19" width="10.7109375" style="6" customWidth="1"/>
    <col min="20" max="20" width="2.7109375" style="6" customWidth="1"/>
    <col min="21" max="21" width="10.7109375" style="113" customWidth="1"/>
    <col min="22" max="22" width="2.7109375" style="6" customWidth="1"/>
    <col min="23" max="25" width="10.7109375" style="6" hidden="1" customWidth="1"/>
    <col min="26" max="26" width="10.7109375" hidden="1" customWidth="1"/>
    <col min="27" max="27" width="12.7109375" hidden="1" customWidth="1"/>
    <col min="28" max="28" width="9.140625" hidden="1" customWidth="1"/>
    <col min="29" max="30" width="9.140625" customWidth="1"/>
  </cols>
  <sheetData>
    <row r="1" spans="1:36" ht="18.75" x14ac:dyDescent="0.3">
      <c r="A1" s="41"/>
      <c r="D1" s="42" t="s">
        <v>28</v>
      </c>
      <c r="E1" s="142">
        <v>1355315</v>
      </c>
      <c r="F1" s="142"/>
      <c r="H1" s="42" t="s">
        <v>15</v>
      </c>
      <c r="I1" s="140" t="s">
        <v>121</v>
      </c>
      <c r="J1" s="140"/>
      <c r="K1" s="140"/>
      <c r="L1" s="140"/>
      <c r="M1" s="140"/>
      <c r="N1" s="140"/>
      <c r="Q1" s="42" t="s">
        <v>27</v>
      </c>
      <c r="R1" s="141" t="s">
        <v>124</v>
      </c>
      <c r="S1" s="141"/>
      <c r="T1" s="141"/>
      <c r="U1" s="141"/>
    </row>
    <row r="2" spans="1:36" x14ac:dyDescent="0.25">
      <c r="U2" s="6"/>
    </row>
    <row r="3" spans="1:36" ht="23.25" x14ac:dyDescent="0.35">
      <c r="A3" s="68" t="s">
        <v>13</v>
      </c>
      <c r="C3" s="42"/>
      <c r="N3" s="129" t="s">
        <v>2</v>
      </c>
      <c r="O3" s="137" t="s">
        <v>36</v>
      </c>
      <c r="P3" s="138" t="s">
        <v>10</v>
      </c>
      <c r="Q3" s="41"/>
      <c r="R3" s="42"/>
    </row>
    <row r="4" spans="1:36" ht="15.75" x14ac:dyDescent="0.25">
      <c r="A4" s="41"/>
      <c r="B4" s="41"/>
      <c r="C4" s="41"/>
      <c r="D4" s="41"/>
      <c r="E4" s="41"/>
      <c r="N4" s="130" t="s">
        <v>51</v>
      </c>
      <c r="O4" s="132" t="s">
        <v>36</v>
      </c>
      <c r="P4" s="126" t="s">
        <v>112</v>
      </c>
      <c r="Q4" s="41"/>
      <c r="R4" s="42"/>
    </row>
    <row r="5" spans="1:36" ht="16.5" thickBot="1" x14ac:dyDescent="0.3">
      <c r="A5" s="41"/>
      <c r="C5" s="42"/>
      <c r="N5" s="131" t="s">
        <v>19</v>
      </c>
      <c r="O5" s="139" t="s">
        <v>36</v>
      </c>
      <c r="P5" s="128" t="s">
        <v>23</v>
      </c>
      <c r="Q5" s="41"/>
      <c r="R5" s="42"/>
    </row>
    <row r="6" spans="1:36" ht="19.5" thickBot="1" x14ac:dyDescent="0.35">
      <c r="D6" s="7" t="s">
        <v>68</v>
      </c>
      <c r="E6" s="8"/>
      <c r="F6" s="8"/>
      <c r="G6" s="8"/>
      <c r="H6" s="8"/>
      <c r="I6" s="8"/>
      <c r="J6" s="7" t="s">
        <v>70</v>
      </c>
      <c r="K6" s="8"/>
      <c r="L6" s="8"/>
      <c r="M6" s="8"/>
      <c r="N6" s="8"/>
      <c r="O6" s="8"/>
      <c r="P6" s="7" t="s">
        <v>1</v>
      </c>
      <c r="Q6" s="8"/>
      <c r="R6" s="8"/>
      <c r="S6" s="67" t="s">
        <v>72</v>
      </c>
      <c r="T6" s="8"/>
      <c r="U6" s="114" t="s">
        <v>12</v>
      </c>
      <c r="V6" s="8"/>
    </row>
    <row r="7" spans="1:36" ht="24.95" customHeight="1" thickBot="1" x14ac:dyDescent="0.3">
      <c r="A7" s="9"/>
      <c r="B7" s="63" t="s">
        <v>0</v>
      </c>
      <c r="C7" s="9"/>
      <c r="D7" s="59" t="s">
        <v>48</v>
      </c>
      <c r="E7" s="60" t="s">
        <v>49</v>
      </c>
      <c r="F7" s="61" t="s">
        <v>50</v>
      </c>
      <c r="G7" s="62" t="s">
        <v>47</v>
      </c>
      <c r="H7" s="69" t="s">
        <v>76</v>
      </c>
      <c r="I7" s="9"/>
      <c r="J7" s="59" t="s">
        <v>48</v>
      </c>
      <c r="K7" s="60" t="s">
        <v>49</v>
      </c>
      <c r="L7" s="61" t="s">
        <v>50</v>
      </c>
      <c r="M7" s="62" t="s">
        <v>47</v>
      </c>
      <c r="N7" s="69" t="s">
        <v>76</v>
      </c>
      <c r="O7" s="9"/>
      <c r="P7" s="57" t="s">
        <v>52</v>
      </c>
      <c r="Q7" s="58" t="s">
        <v>113</v>
      </c>
      <c r="R7" s="58" t="s">
        <v>53</v>
      </c>
      <c r="S7" s="107" t="s">
        <v>76</v>
      </c>
      <c r="T7" s="9"/>
      <c r="U7" s="105" t="s">
        <v>76</v>
      </c>
      <c r="V7" s="9"/>
      <c r="Z7" t="s">
        <v>55</v>
      </c>
      <c r="AA7" s="2" t="s">
        <v>56</v>
      </c>
      <c r="AB7" s="1" t="s">
        <v>57</v>
      </c>
    </row>
    <row r="8" spans="1:36" s="1" customFormat="1" x14ac:dyDescent="0.25">
      <c r="A8" s="11"/>
      <c r="B8" s="20" t="s">
        <v>60</v>
      </c>
      <c r="C8" s="9"/>
      <c r="D8" s="75"/>
      <c r="E8" s="76"/>
      <c r="F8" s="77">
        <v>35</v>
      </c>
      <c r="G8" s="78"/>
      <c r="H8" s="79">
        <f>D8*E8*F8+(5*G8)</f>
        <v>0</v>
      </c>
      <c r="I8" s="9"/>
      <c r="J8" s="75"/>
      <c r="K8" s="76"/>
      <c r="L8" s="77"/>
      <c r="M8" s="78"/>
      <c r="N8" s="79">
        <f>J8*K8*L8+(5*M8)</f>
        <v>0</v>
      </c>
      <c r="O8" s="9"/>
      <c r="P8" s="75"/>
      <c r="Q8" s="80"/>
      <c r="R8" s="80"/>
      <c r="S8" s="71">
        <f>P8*$X$8+Q8*$X$9+R8*$X$10</f>
        <v>0</v>
      </c>
      <c r="T8" s="11"/>
      <c r="U8" s="115">
        <f>S8+N8+H8</f>
        <v>0</v>
      </c>
      <c r="V8" s="11"/>
      <c r="W8" s="13" t="s">
        <v>2</v>
      </c>
      <c r="X8" s="14">
        <v>2.5</v>
      </c>
      <c r="Y8" s="15"/>
      <c r="Z8" s="65">
        <v>1</v>
      </c>
      <c r="AA8" s="1">
        <v>1</v>
      </c>
      <c r="AC8" s="4"/>
      <c r="AD8" s="4"/>
      <c r="AE8" s="4"/>
      <c r="AF8" s="4"/>
      <c r="AG8"/>
      <c r="AH8"/>
      <c r="AI8"/>
      <c r="AJ8"/>
    </row>
    <row r="9" spans="1:36" s="1" customFormat="1" x14ac:dyDescent="0.25">
      <c r="A9" s="11"/>
      <c r="B9" s="20" t="s">
        <v>59</v>
      </c>
      <c r="C9" s="9"/>
      <c r="D9" s="81"/>
      <c r="E9" s="82"/>
      <c r="F9" s="83">
        <v>35</v>
      </c>
      <c r="G9" s="84"/>
      <c r="H9" s="85">
        <f t="shared" ref="H9:H19" si="0">D9*E9*F9+(5*G9)</f>
        <v>0</v>
      </c>
      <c r="I9" s="9"/>
      <c r="J9" s="81"/>
      <c r="K9" s="82"/>
      <c r="L9" s="83"/>
      <c r="M9" s="84"/>
      <c r="N9" s="85">
        <f t="shared" ref="N9:N19" si="1">J9*K9*L9+(5*M9)</f>
        <v>0</v>
      </c>
      <c r="O9" s="9"/>
      <c r="P9" s="81"/>
      <c r="Q9" s="86"/>
      <c r="R9" s="86"/>
      <c r="S9" s="72">
        <f t="shared" ref="S9:S19" si="2">P9*$X$8+Q9*$X$9+R9*$X$10</f>
        <v>0</v>
      </c>
      <c r="T9" s="11"/>
      <c r="U9" s="116">
        <f t="shared" ref="U9:U19" si="3">S9+N9+H9</f>
        <v>0</v>
      </c>
      <c r="V9" s="11"/>
      <c r="W9" s="17" t="s">
        <v>6</v>
      </c>
      <c r="X9" s="14">
        <v>1.5</v>
      </c>
      <c r="Y9" s="6"/>
      <c r="Z9" s="65">
        <v>2</v>
      </c>
      <c r="AA9" s="1">
        <v>1.25</v>
      </c>
      <c r="AC9"/>
      <c r="AD9"/>
      <c r="AE9"/>
      <c r="AF9"/>
      <c r="AG9"/>
      <c r="AH9"/>
      <c r="AI9"/>
      <c r="AJ9"/>
    </row>
    <row r="10" spans="1:36" s="1" customFormat="1" x14ac:dyDescent="0.25">
      <c r="A10" s="11"/>
      <c r="B10" s="20" t="s">
        <v>58</v>
      </c>
      <c r="C10" s="9"/>
      <c r="D10" s="81"/>
      <c r="E10" s="82"/>
      <c r="F10" s="83">
        <v>35</v>
      </c>
      <c r="G10" s="84"/>
      <c r="H10" s="85">
        <f t="shared" si="0"/>
        <v>0</v>
      </c>
      <c r="I10" s="9"/>
      <c r="J10" s="81"/>
      <c r="K10" s="82"/>
      <c r="L10" s="83"/>
      <c r="M10" s="84"/>
      <c r="N10" s="85">
        <f t="shared" si="1"/>
        <v>0</v>
      </c>
      <c r="O10" s="9"/>
      <c r="P10" s="81"/>
      <c r="Q10" s="86"/>
      <c r="R10" s="86"/>
      <c r="S10" s="72">
        <f t="shared" si="2"/>
        <v>0</v>
      </c>
      <c r="T10" s="11"/>
      <c r="U10" s="116">
        <f t="shared" si="3"/>
        <v>0</v>
      </c>
      <c r="V10" s="11"/>
      <c r="W10" s="13" t="s">
        <v>9</v>
      </c>
      <c r="X10" s="14">
        <v>1</v>
      </c>
      <c r="Y10" s="6"/>
      <c r="Z10" s="65">
        <v>3</v>
      </c>
      <c r="AA10" s="1">
        <v>1.5</v>
      </c>
      <c r="AC10"/>
      <c r="AD10"/>
      <c r="AE10"/>
      <c r="AF10"/>
      <c r="AG10"/>
      <c r="AH10"/>
      <c r="AI10"/>
      <c r="AJ10"/>
    </row>
    <row r="11" spans="1:36" s="1" customFormat="1" x14ac:dyDescent="0.25">
      <c r="A11" s="11"/>
      <c r="B11" s="20" t="s">
        <v>123</v>
      </c>
      <c r="C11" s="9"/>
      <c r="D11" s="81">
        <v>3</v>
      </c>
      <c r="E11" s="82">
        <v>1.5</v>
      </c>
      <c r="F11" s="83">
        <v>35</v>
      </c>
      <c r="G11" s="84">
        <v>1</v>
      </c>
      <c r="H11" s="85">
        <f t="shared" si="0"/>
        <v>162.5</v>
      </c>
      <c r="I11" s="9"/>
      <c r="J11" s="81">
        <v>1</v>
      </c>
      <c r="K11" s="82">
        <v>2</v>
      </c>
      <c r="L11" s="83">
        <v>35</v>
      </c>
      <c r="M11" s="84">
        <v>1</v>
      </c>
      <c r="N11" s="85">
        <f t="shared" si="1"/>
        <v>75</v>
      </c>
      <c r="O11" s="9"/>
      <c r="P11" s="81"/>
      <c r="Q11" s="86"/>
      <c r="R11" s="86"/>
      <c r="S11" s="72">
        <f t="shared" si="2"/>
        <v>0</v>
      </c>
      <c r="T11" s="11"/>
      <c r="U11" s="116">
        <f t="shared" si="3"/>
        <v>237.5</v>
      </c>
      <c r="V11" s="11"/>
      <c r="Y11" s="15"/>
      <c r="Z11" s="65">
        <v>4</v>
      </c>
      <c r="AA11" s="1">
        <v>1.75</v>
      </c>
      <c r="AC11"/>
      <c r="AD11"/>
      <c r="AE11"/>
      <c r="AF11"/>
      <c r="AG11"/>
      <c r="AH11"/>
      <c r="AI11"/>
      <c r="AJ11"/>
    </row>
    <row r="12" spans="1:36" s="1" customFormat="1" x14ac:dyDescent="0.25">
      <c r="A12" s="11"/>
      <c r="B12" s="20" t="s">
        <v>122</v>
      </c>
      <c r="C12" s="9"/>
      <c r="D12" s="81">
        <v>2</v>
      </c>
      <c r="E12" s="82">
        <v>1.5</v>
      </c>
      <c r="F12" s="83">
        <v>30</v>
      </c>
      <c r="G12" s="84">
        <v>2</v>
      </c>
      <c r="H12" s="85">
        <f t="shared" si="0"/>
        <v>100</v>
      </c>
      <c r="I12" s="9"/>
      <c r="J12" s="81">
        <v>2</v>
      </c>
      <c r="K12" s="82">
        <v>2</v>
      </c>
      <c r="L12" s="83">
        <v>10</v>
      </c>
      <c r="M12" s="84"/>
      <c r="N12" s="85">
        <f t="shared" si="1"/>
        <v>40</v>
      </c>
      <c r="O12" s="9"/>
      <c r="P12" s="81"/>
      <c r="Q12" s="86"/>
      <c r="R12" s="86"/>
      <c r="S12" s="72">
        <f t="shared" si="2"/>
        <v>0</v>
      </c>
      <c r="T12" s="11"/>
      <c r="U12" s="116">
        <f t="shared" si="3"/>
        <v>140</v>
      </c>
      <c r="V12" s="11"/>
      <c r="W12" s="11"/>
      <c r="X12" s="11"/>
      <c r="Y12" s="11"/>
      <c r="Z12" s="65">
        <v>5</v>
      </c>
      <c r="AA12" s="1">
        <v>2</v>
      </c>
    </row>
    <row r="13" spans="1:36" s="1" customFormat="1" x14ac:dyDescent="0.25">
      <c r="A13" s="11"/>
      <c r="B13" s="20"/>
      <c r="C13" s="9"/>
      <c r="D13" s="81"/>
      <c r="E13" s="82"/>
      <c r="F13" s="83"/>
      <c r="G13" s="84"/>
      <c r="H13" s="85">
        <f t="shared" si="0"/>
        <v>0</v>
      </c>
      <c r="I13" s="9"/>
      <c r="J13" s="81"/>
      <c r="K13" s="82"/>
      <c r="L13" s="83"/>
      <c r="M13" s="84"/>
      <c r="N13" s="85">
        <f t="shared" si="1"/>
        <v>0</v>
      </c>
      <c r="O13" s="9"/>
      <c r="P13" s="81"/>
      <c r="Q13" s="86"/>
      <c r="R13" s="86"/>
      <c r="S13" s="72">
        <f t="shared" si="2"/>
        <v>0</v>
      </c>
      <c r="T13" s="11"/>
      <c r="U13" s="116">
        <f t="shared" si="3"/>
        <v>0</v>
      </c>
      <c r="V13" s="11"/>
      <c r="W13" s="11"/>
      <c r="X13" s="11"/>
      <c r="Y13" s="11"/>
      <c r="Z13" s="65">
        <v>6</v>
      </c>
      <c r="AA13" s="1">
        <v>2.25</v>
      </c>
    </row>
    <row r="14" spans="1:36" s="1" customFormat="1" x14ac:dyDescent="0.25">
      <c r="A14" s="11"/>
      <c r="B14" s="20"/>
      <c r="C14" s="9"/>
      <c r="D14" s="81"/>
      <c r="E14" s="82"/>
      <c r="F14" s="83"/>
      <c r="G14" s="84"/>
      <c r="H14" s="85">
        <f t="shared" si="0"/>
        <v>0</v>
      </c>
      <c r="I14" s="9"/>
      <c r="J14" s="81"/>
      <c r="K14" s="82"/>
      <c r="L14" s="83"/>
      <c r="M14" s="84"/>
      <c r="N14" s="85">
        <f t="shared" si="1"/>
        <v>0</v>
      </c>
      <c r="O14" s="9"/>
      <c r="P14" s="81"/>
      <c r="Q14" s="86"/>
      <c r="R14" s="86"/>
      <c r="S14" s="72">
        <f t="shared" si="2"/>
        <v>0</v>
      </c>
      <c r="T14" s="11"/>
      <c r="U14" s="116">
        <f t="shared" si="3"/>
        <v>0</v>
      </c>
      <c r="V14" s="11"/>
      <c r="W14" s="11"/>
      <c r="X14" s="11"/>
      <c r="Y14" s="11"/>
      <c r="Z14" s="65">
        <v>7</v>
      </c>
      <c r="AA14" s="1">
        <v>2.5</v>
      </c>
    </row>
    <row r="15" spans="1:36" s="1" customFormat="1" x14ac:dyDescent="0.25">
      <c r="A15" s="11"/>
      <c r="B15" s="20"/>
      <c r="C15" s="9"/>
      <c r="D15" s="81"/>
      <c r="E15" s="82"/>
      <c r="F15" s="83"/>
      <c r="G15" s="84"/>
      <c r="H15" s="85">
        <f t="shared" si="0"/>
        <v>0</v>
      </c>
      <c r="I15" s="9"/>
      <c r="J15" s="81"/>
      <c r="K15" s="82"/>
      <c r="L15" s="83"/>
      <c r="M15" s="84"/>
      <c r="N15" s="85">
        <f t="shared" si="1"/>
        <v>0</v>
      </c>
      <c r="O15" s="9"/>
      <c r="P15" s="81"/>
      <c r="Q15" s="86"/>
      <c r="R15" s="86"/>
      <c r="S15" s="72">
        <f t="shared" si="2"/>
        <v>0</v>
      </c>
      <c r="T15" s="11"/>
      <c r="U15" s="116">
        <f t="shared" si="3"/>
        <v>0</v>
      </c>
      <c r="V15" s="11"/>
      <c r="W15" s="11"/>
      <c r="X15" s="11"/>
      <c r="Y15" s="11"/>
      <c r="Z15" s="65">
        <v>8</v>
      </c>
    </row>
    <row r="16" spans="1:36" s="1" customFormat="1" x14ac:dyDescent="0.25">
      <c r="A16" s="11"/>
      <c r="B16" s="20"/>
      <c r="C16" s="9"/>
      <c r="D16" s="81"/>
      <c r="E16" s="82"/>
      <c r="F16" s="83"/>
      <c r="G16" s="84"/>
      <c r="H16" s="85">
        <f t="shared" si="0"/>
        <v>0</v>
      </c>
      <c r="I16" s="9"/>
      <c r="J16" s="81"/>
      <c r="K16" s="82"/>
      <c r="L16" s="83"/>
      <c r="M16" s="84"/>
      <c r="N16" s="85">
        <f t="shared" si="1"/>
        <v>0</v>
      </c>
      <c r="O16" s="9"/>
      <c r="P16" s="81"/>
      <c r="Q16" s="86"/>
      <c r="R16" s="86"/>
      <c r="S16" s="72">
        <f t="shared" si="2"/>
        <v>0</v>
      </c>
      <c r="T16" s="11"/>
      <c r="U16" s="116">
        <f t="shared" si="3"/>
        <v>0</v>
      </c>
      <c r="V16" s="11"/>
      <c r="W16" s="11"/>
      <c r="X16" s="11"/>
      <c r="Y16" s="11"/>
      <c r="Z16" s="65">
        <v>9</v>
      </c>
    </row>
    <row r="17" spans="1:28" s="1" customFormat="1" x14ac:dyDescent="0.25">
      <c r="A17" s="11"/>
      <c r="B17" s="20"/>
      <c r="C17" s="9"/>
      <c r="D17" s="81"/>
      <c r="E17" s="82"/>
      <c r="F17" s="83"/>
      <c r="G17" s="84"/>
      <c r="H17" s="85">
        <f t="shared" si="0"/>
        <v>0</v>
      </c>
      <c r="I17" s="9"/>
      <c r="J17" s="81"/>
      <c r="K17" s="82"/>
      <c r="L17" s="83"/>
      <c r="M17" s="84"/>
      <c r="N17" s="85">
        <f t="shared" si="1"/>
        <v>0</v>
      </c>
      <c r="O17" s="9"/>
      <c r="P17" s="81"/>
      <c r="Q17" s="86"/>
      <c r="R17" s="86"/>
      <c r="S17" s="72">
        <f t="shared" si="2"/>
        <v>0</v>
      </c>
      <c r="T17" s="11"/>
      <c r="U17" s="116">
        <f t="shared" si="3"/>
        <v>0</v>
      </c>
      <c r="V17" s="11"/>
      <c r="W17" s="11"/>
      <c r="X17" s="11"/>
      <c r="Y17" s="11"/>
      <c r="Z17" s="65">
        <v>10</v>
      </c>
    </row>
    <row r="18" spans="1:28" s="1" customFormat="1" x14ac:dyDescent="0.25">
      <c r="A18" s="11"/>
      <c r="B18" s="20"/>
      <c r="C18" s="9"/>
      <c r="D18" s="81"/>
      <c r="E18" s="82"/>
      <c r="F18" s="83"/>
      <c r="G18" s="84"/>
      <c r="H18" s="85">
        <f t="shared" si="0"/>
        <v>0</v>
      </c>
      <c r="I18" s="9"/>
      <c r="J18" s="81"/>
      <c r="K18" s="82"/>
      <c r="L18" s="83"/>
      <c r="M18" s="84"/>
      <c r="N18" s="85">
        <f t="shared" si="1"/>
        <v>0</v>
      </c>
      <c r="O18" s="9"/>
      <c r="P18" s="81"/>
      <c r="Q18" s="86"/>
      <c r="R18" s="86"/>
      <c r="S18" s="72">
        <f t="shared" si="2"/>
        <v>0</v>
      </c>
      <c r="T18" s="11"/>
      <c r="U18" s="116">
        <f t="shared" si="3"/>
        <v>0</v>
      </c>
      <c r="V18" s="11"/>
      <c r="W18" s="11"/>
      <c r="X18" s="11"/>
      <c r="Y18" s="11"/>
    </row>
    <row r="19" spans="1:28" s="1" customFormat="1" ht="15.75" thickBot="1" x14ac:dyDescent="0.3">
      <c r="A19" s="11"/>
      <c r="B19" s="20"/>
      <c r="C19" s="9"/>
      <c r="D19" s="87"/>
      <c r="E19" s="88"/>
      <c r="F19" s="89"/>
      <c r="G19" s="90"/>
      <c r="H19" s="91">
        <f t="shared" si="0"/>
        <v>0</v>
      </c>
      <c r="I19" s="9"/>
      <c r="J19" s="87"/>
      <c r="K19" s="88"/>
      <c r="L19" s="89"/>
      <c r="M19" s="90"/>
      <c r="N19" s="91">
        <f t="shared" si="1"/>
        <v>0</v>
      </c>
      <c r="O19" s="9"/>
      <c r="P19" s="87"/>
      <c r="Q19" s="92"/>
      <c r="R19" s="92"/>
      <c r="S19" s="73">
        <f t="shared" si="2"/>
        <v>0</v>
      </c>
      <c r="T19" s="11"/>
      <c r="U19" s="117">
        <f t="shared" si="3"/>
        <v>0</v>
      </c>
      <c r="V19" s="11"/>
      <c r="W19" s="11"/>
      <c r="X19" s="11"/>
      <c r="Y19" s="11"/>
    </row>
    <row r="20" spans="1:28" ht="15" customHeight="1" thickBot="1" x14ac:dyDescent="0.3">
      <c r="B20" s="93"/>
      <c r="C20" s="93"/>
      <c r="D20" s="93"/>
      <c r="E20" s="93"/>
      <c r="F20" s="93"/>
      <c r="G20" s="93"/>
      <c r="H20" s="94">
        <f>SUM(H8:H19)</f>
        <v>262.5</v>
      </c>
      <c r="I20" s="95"/>
      <c r="J20" s="95"/>
      <c r="K20" s="95"/>
      <c r="L20" s="95"/>
      <c r="M20" s="95"/>
      <c r="N20" s="94">
        <f>SUM(N8:N19)</f>
        <v>115</v>
      </c>
      <c r="O20" s="95"/>
      <c r="P20" s="96"/>
      <c r="Q20" s="95"/>
      <c r="R20" s="95"/>
      <c r="S20" s="74">
        <f>SUM(S8:S19)</f>
        <v>0</v>
      </c>
      <c r="AB20" s="1"/>
    </row>
    <row r="21" spans="1:28" ht="24" thickBot="1" x14ac:dyDescent="0.3">
      <c r="Q21" s="56" t="s">
        <v>8</v>
      </c>
      <c r="T21" s="64" t="s">
        <v>29</v>
      </c>
      <c r="U21" s="118">
        <f>SUM(U8:U19)</f>
        <v>377.5</v>
      </c>
      <c r="AB21" s="1"/>
    </row>
    <row r="22" spans="1:28" s="136" customFormat="1" ht="12.75" x14ac:dyDescent="0.2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133"/>
      <c r="R22" s="93"/>
      <c r="S22" s="93"/>
      <c r="T22" s="134"/>
      <c r="U22" s="135"/>
      <c r="V22" s="93"/>
      <c r="W22" s="93"/>
      <c r="X22" s="93"/>
      <c r="Y22" s="93"/>
      <c r="AB22" s="2"/>
    </row>
    <row r="23" spans="1:28" ht="23.25" x14ac:dyDescent="0.35">
      <c r="A23" s="68" t="s">
        <v>4</v>
      </c>
      <c r="N23" s="130" t="s">
        <v>2</v>
      </c>
      <c r="O23" s="132" t="s">
        <v>36</v>
      </c>
      <c r="P23" s="126" t="s">
        <v>11</v>
      </c>
      <c r="AB23" s="1"/>
    </row>
    <row r="24" spans="1:28" ht="15.75" thickBot="1" x14ac:dyDescent="0.3">
      <c r="N24" s="131" t="s">
        <v>9</v>
      </c>
      <c r="O24" s="139" t="s">
        <v>36</v>
      </c>
      <c r="P24" s="128" t="s">
        <v>118</v>
      </c>
      <c r="AB24" s="1"/>
    </row>
    <row r="25" spans="1:28" ht="19.5" thickBot="1" x14ac:dyDescent="0.35">
      <c r="D25" s="7" t="s">
        <v>68</v>
      </c>
      <c r="E25" s="8"/>
      <c r="F25" s="8"/>
      <c r="G25" s="8"/>
      <c r="H25" s="8"/>
      <c r="I25" s="8"/>
      <c r="J25" s="7" t="s">
        <v>70</v>
      </c>
      <c r="K25" s="8"/>
      <c r="L25" s="8"/>
      <c r="M25" s="8"/>
      <c r="N25" s="8"/>
      <c r="O25" s="8"/>
      <c r="P25" s="55"/>
      <c r="Q25" s="7" t="s">
        <v>1</v>
      </c>
      <c r="R25" s="8"/>
      <c r="S25" s="67" t="s">
        <v>72</v>
      </c>
      <c r="U25" s="119" t="s">
        <v>12</v>
      </c>
      <c r="AB25" s="1"/>
    </row>
    <row r="26" spans="1:28" ht="24.95" customHeight="1" thickBot="1" x14ac:dyDescent="0.3">
      <c r="A26" s="9"/>
      <c r="B26" s="10" t="s">
        <v>14</v>
      </c>
      <c r="C26" s="9"/>
      <c r="D26" s="59" t="s">
        <v>48</v>
      </c>
      <c r="E26" s="60" t="s">
        <v>49</v>
      </c>
      <c r="F26" s="61" t="s">
        <v>85</v>
      </c>
      <c r="G26" s="62" t="s">
        <v>84</v>
      </c>
      <c r="H26" s="69" t="s">
        <v>77</v>
      </c>
      <c r="I26" s="9"/>
      <c r="J26" s="59" t="s">
        <v>48</v>
      </c>
      <c r="K26" s="60" t="s">
        <v>49</v>
      </c>
      <c r="L26" s="61" t="s">
        <v>85</v>
      </c>
      <c r="M26" s="62" t="s">
        <v>84</v>
      </c>
      <c r="N26" s="69" t="s">
        <v>77</v>
      </c>
      <c r="O26" s="9"/>
      <c r="Q26" s="57" t="s">
        <v>54</v>
      </c>
      <c r="R26" s="58" t="s">
        <v>63</v>
      </c>
      <c r="S26" s="112" t="s">
        <v>77</v>
      </c>
      <c r="T26" s="9"/>
      <c r="U26" s="106" t="s">
        <v>77</v>
      </c>
      <c r="AB26" s="1"/>
    </row>
    <row r="27" spans="1:28" x14ac:dyDescent="0.25">
      <c r="A27" s="11"/>
      <c r="B27" s="20">
        <v>2020</v>
      </c>
      <c r="C27" s="11"/>
      <c r="D27" s="23"/>
      <c r="E27" s="24"/>
      <c r="F27" s="25">
        <v>10</v>
      </c>
      <c r="G27" s="26"/>
      <c r="H27" s="12">
        <f>D27*E27*F27+(5*G27)</f>
        <v>0</v>
      </c>
      <c r="I27" s="11"/>
      <c r="J27" s="23"/>
      <c r="K27" s="24"/>
      <c r="L27" s="25"/>
      <c r="M27" s="26"/>
      <c r="N27" s="12">
        <f>J27*K27*L27+(5*M27)</f>
        <v>0</v>
      </c>
      <c r="O27" s="11"/>
      <c r="Q27" s="38"/>
      <c r="R27" s="35"/>
      <c r="S27" s="108">
        <f>Q27*$X$27+$R$27*$X$29</f>
        <v>0</v>
      </c>
      <c r="T27" s="11"/>
      <c r="U27" s="120">
        <f>S27+N27+H27</f>
        <v>0</v>
      </c>
      <c r="W27" s="13" t="s">
        <v>2</v>
      </c>
      <c r="X27" s="14">
        <v>1.5</v>
      </c>
      <c r="AB27" s="1"/>
    </row>
    <row r="28" spans="1:28" x14ac:dyDescent="0.25">
      <c r="A28" s="11"/>
      <c r="B28" s="20">
        <v>2021</v>
      </c>
      <c r="C28" s="11"/>
      <c r="D28" s="27"/>
      <c r="E28" s="28"/>
      <c r="F28" s="29">
        <v>10</v>
      </c>
      <c r="G28" s="30"/>
      <c r="H28" s="16">
        <f t="shared" ref="H28:H38" si="4">D28*E28*F28+(5*G28)</f>
        <v>0</v>
      </c>
      <c r="I28" s="11"/>
      <c r="J28" s="27"/>
      <c r="K28" s="28"/>
      <c r="L28" s="29"/>
      <c r="M28" s="30"/>
      <c r="N28" s="16">
        <f t="shared" ref="N28:N38" si="5">J28*K28*L28+(5*M28)</f>
        <v>0</v>
      </c>
      <c r="O28" s="11"/>
      <c r="Q28" s="39"/>
      <c r="R28" s="36"/>
      <c r="S28" s="109">
        <f t="shared" ref="S28:S38" si="6">Q28*$X$27+$R$27*$X$29</f>
        <v>0</v>
      </c>
      <c r="T28" s="11"/>
      <c r="U28" s="121">
        <f t="shared" ref="U28:U38" si="7">S28+N28+H28</f>
        <v>0</v>
      </c>
      <c r="W28" s="17" t="s">
        <v>3</v>
      </c>
      <c r="X28" s="14">
        <v>1</v>
      </c>
      <c r="AB28" s="1"/>
    </row>
    <row r="29" spans="1:28" x14ac:dyDescent="0.25">
      <c r="A29" s="11"/>
      <c r="B29" s="20">
        <v>2022</v>
      </c>
      <c r="C29" s="11"/>
      <c r="D29" s="27"/>
      <c r="E29" s="28"/>
      <c r="F29" s="29">
        <v>10</v>
      </c>
      <c r="G29" s="30"/>
      <c r="H29" s="16">
        <f t="shared" si="4"/>
        <v>0</v>
      </c>
      <c r="I29" s="11"/>
      <c r="J29" s="27"/>
      <c r="K29" s="28"/>
      <c r="L29" s="29"/>
      <c r="M29" s="30"/>
      <c r="N29" s="16">
        <f t="shared" si="5"/>
        <v>0</v>
      </c>
      <c r="O29" s="11"/>
      <c r="Q29" s="39"/>
      <c r="R29" s="36"/>
      <c r="S29" s="109">
        <f t="shared" si="6"/>
        <v>0</v>
      </c>
      <c r="T29" s="11"/>
      <c r="U29" s="121">
        <f t="shared" si="7"/>
        <v>0</v>
      </c>
      <c r="W29" s="17"/>
      <c r="X29" s="14"/>
      <c r="AB29" s="1"/>
    </row>
    <row r="30" spans="1:28" x14ac:dyDescent="0.25">
      <c r="A30" s="11"/>
      <c r="B30" s="20">
        <v>2023</v>
      </c>
      <c r="C30" s="11"/>
      <c r="D30" s="27"/>
      <c r="E30" s="28"/>
      <c r="F30" s="29">
        <v>10</v>
      </c>
      <c r="G30" s="30"/>
      <c r="H30" s="16">
        <f t="shared" si="4"/>
        <v>0</v>
      </c>
      <c r="I30" s="11"/>
      <c r="J30" s="27"/>
      <c r="K30" s="28"/>
      <c r="L30" s="29"/>
      <c r="M30" s="30"/>
      <c r="N30" s="16">
        <f t="shared" si="5"/>
        <v>0</v>
      </c>
      <c r="O30" s="11"/>
      <c r="Q30" s="39"/>
      <c r="R30" s="36"/>
      <c r="S30" s="109">
        <f t="shared" si="6"/>
        <v>0</v>
      </c>
      <c r="T30" s="11"/>
      <c r="U30" s="121">
        <f t="shared" si="7"/>
        <v>0</v>
      </c>
      <c r="AB30" s="1"/>
    </row>
    <row r="31" spans="1:28" x14ac:dyDescent="0.25">
      <c r="A31" s="11"/>
      <c r="B31" s="20">
        <v>2024</v>
      </c>
      <c r="C31" s="11"/>
      <c r="D31" s="27">
        <v>2</v>
      </c>
      <c r="E31" s="28">
        <v>1.5</v>
      </c>
      <c r="F31" s="29">
        <v>10</v>
      </c>
      <c r="G31" s="30"/>
      <c r="H31" s="16">
        <f t="shared" si="4"/>
        <v>30</v>
      </c>
      <c r="I31" s="11"/>
      <c r="J31" s="27">
        <v>2</v>
      </c>
      <c r="K31" s="28">
        <v>2</v>
      </c>
      <c r="L31" s="29">
        <v>10</v>
      </c>
      <c r="M31" s="30"/>
      <c r="N31" s="16">
        <f t="shared" si="5"/>
        <v>40</v>
      </c>
      <c r="O31" s="11"/>
      <c r="Q31" s="39"/>
      <c r="R31" s="36"/>
      <c r="S31" s="109">
        <f t="shared" si="6"/>
        <v>0</v>
      </c>
      <c r="T31" s="11"/>
      <c r="U31" s="121">
        <f t="shared" si="7"/>
        <v>70</v>
      </c>
      <c r="AB31" s="1"/>
    </row>
    <row r="32" spans="1:28" x14ac:dyDescent="0.25">
      <c r="A32" s="11"/>
      <c r="B32" s="20"/>
      <c r="C32" s="11"/>
      <c r="D32" s="27"/>
      <c r="E32" s="28"/>
      <c r="F32" s="29"/>
      <c r="G32" s="30"/>
      <c r="H32" s="16">
        <f t="shared" si="4"/>
        <v>0</v>
      </c>
      <c r="I32" s="11"/>
      <c r="J32" s="27"/>
      <c r="K32" s="28"/>
      <c r="L32" s="29"/>
      <c r="M32" s="30"/>
      <c r="N32" s="16">
        <f t="shared" si="5"/>
        <v>0</v>
      </c>
      <c r="O32" s="11"/>
      <c r="Q32" s="39"/>
      <c r="R32" s="36"/>
      <c r="S32" s="109">
        <f t="shared" si="6"/>
        <v>0</v>
      </c>
      <c r="T32" s="11"/>
      <c r="U32" s="121">
        <f t="shared" si="7"/>
        <v>0</v>
      </c>
      <c r="AB32" s="1"/>
    </row>
    <row r="33" spans="1:37" x14ac:dyDescent="0.25">
      <c r="A33" s="11"/>
      <c r="B33" s="20"/>
      <c r="C33" s="11"/>
      <c r="D33" s="27"/>
      <c r="E33" s="28"/>
      <c r="F33" s="29"/>
      <c r="G33" s="30"/>
      <c r="H33" s="16">
        <f t="shared" si="4"/>
        <v>0</v>
      </c>
      <c r="I33" s="11"/>
      <c r="J33" s="27"/>
      <c r="K33" s="28"/>
      <c r="L33" s="29"/>
      <c r="M33" s="30"/>
      <c r="N33" s="16">
        <f t="shared" si="5"/>
        <v>0</v>
      </c>
      <c r="O33" s="11"/>
      <c r="Q33" s="39"/>
      <c r="R33" s="36"/>
      <c r="S33" s="109">
        <f t="shared" si="6"/>
        <v>0</v>
      </c>
      <c r="T33" s="11"/>
      <c r="U33" s="121">
        <f t="shared" si="7"/>
        <v>0</v>
      </c>
      <c r="AB33" s="1"/>
    </row>
    <row r="34" spans="1:37" x14ac:dyDescent="0.25">
      <c r="A34" s="11"/>
      <c r="B34" s="20"/>
      <c r="C34" s="11"/>
      <c r="D34" s="27"/>
      <c r="E34" s="28"/>
      <c r="F34" s="29"/>
      <c r="G34" s="30"/>
      <c r="H34" s="16">
        <f t="shared" si="4"/>
        <v>0</v>
      </c>
      <c r="I34" s="11"/>
      <c r="J34" s="27"/>
      <c r="K34" s="28"/>
      <c r="L34" s="29"/>
      <c r="M34" s="30"/>
      <c r="N34" s="16">
        <f t="shared" si="5"/>
        <v>0</v>
      </c>
      <c r="O34" s="11"/>
      <c r="Q34" s="39"/>
      <c r="R34" s="36"/>
      <c r="S34" s="109">
        <f t="shared" si="6"/>
        <v>0</v>
      </c>
      <c r="T34" s="11"/>
      <c r="U34" s="121">
        <f t="shared" si="7"/>
        <v>0</v>
      </c>
      <c r="AB34" s="1"/>
    </row>
    <row r="35" spans="1:37" x14ac:dyDescent="0.25">
      <c r="A35" s="11"/>
      <c r="B35" s="20"/>
      <c r="C35" s="11"/>
      <c r="D35" s="27"/>
      <c r="E35" s="28"/>
      <c r="F35" s="29"/>
      <c r="G35" s="30"/>
      <c r="H35" s="16">
        <f t="shared" si="4"/>
        <v>0</v>
      </c>
      <c r="I35" s="11"/>
      <c r="J35" s="27"/>
      <c r="K35" s="28"/>
      <c r="L35" s="29"/>
      <c r="M35" s="30"/>
      <c r="N35" s="16">
        <f t="shared" si="5"/>
        <v>0</v>
      </c>
      <c r="O35" s="11"/>
      <c r="Q35" s="39"/>
      <c r="R35" s="36"/>
      <c r="S35" s="109">
        <f t="shared" si="6"/>
        <v>0</v>
      </c>
      <c r="T35" s="11"/>
      <c r="U35" s="121">
        <f t="shared" si="7"/>
        <v>0</v>
      </c>
      <c r="W35" s="19"/>
      <c r="X35" s="15"/>
      <c r="Y35" s="15"/>
      <c r="Z35" s="4"/>
      <c r="AA35" s="4"/>
      <c r="AB35" s="1"/>
      <c r="AC35" s="4"/>
      <c r="AD35" s="4"/>
      <c r="AE35" s="4"/>
      <c r="AF35" s="4"/>
      <c r="AG35" s="4"/>
      <c r="AH35" s="4"/>
      <c r="AK35" s="5"/>
    </row>
    <row r="36" spans="1:37" x14ac:dyDescent="0.25">
      <c r="A36" s="11"/>
      <c r="B36" s="20"/>
      <c r="C36" s="11"/>
      <c r="D36" s="27"/>
      <c r="E36" s="28"/>
      <c r="F36" s="29"/>
      <c r="G36" s="30"/>
      <c r="H36" s="16">
        <f t="shared" si="4"/>
        <v>0</v>
      </c>
      <c r="I36" s="11"/>
      <c r="J36" s="27"/>
      <c r="K36" s="28"/>
      <c r="L36" s="29"/>
      <c r="M36" s="30"/>
      <c r="N36" s="16">
        <f t="shared" si="5"/>
        <v>0</v>
      </c>
      <c r="O36" s="11"/>
      <c r="Q36" s="39"/>
      <c r="R36" s="36"/>
      <c r="S36" s="109">
        <f t="shared" si="6"/>
        <v>0</v>
      </c>
      <c r="T36" s="11"/>
      <c r="U36" s="121">
        <f t="shared" si="7"/>
        <v>0</v>
      </c>
      <c r="W36" s="11"/>
      <c r="AK36" s="5"/>
    </row>
    <row r="37" spans="1:37" x14ac:dyDescent="0.25">
      <c r="A37" s="11"/>
      <c r="B37" s="20"/>
      <c r="C37" s="11"/>
      <c r="D37" s="27"/>
      <c r="E37" s="28"/>
      <c r="F37" s="29"/>
      <c r="G37" s="30"/>
      <c r="H37" s="16">
        <f t="shared" si="4"/>
        <v>0</v>
      </c>
      <c r="I37" s="11"/>
      <c r="J37" s="27"/>
      <c r="K37" s="28"/>
      <c r="L37" s="29"/>
      <c r="M37" s="30"/>
      <c r="N37" s="16">
        <f t="shared" si="5"/>
        <v>0</v>
      </c>
      <c r="O37" s="11"/>
      <c r="Q37" s="39"/>
      <c r="R37" s="36"/>
      <c r="S37" s="109">
        <f t="shared" si="6"/>
        <v>0</v>
      </c>
      <c r="T37" s="11"/>
      <c r="U37" s="121">
        <f t="shared" si="7"/>
        <v>0</v>
      </c>
      <c r="W37" s="11"/>
      <c r="AK37" s="5"/>
    </row>
    <row r="38" spans="1:37" ht="15.75" thickBot="1" x14ac:dyDescent="0.3">
      <c r="A38" s="11"/>
      <c r="B38" s="20"/>
      <c r="C38" s="11"/>
      <c r="D38" s="31"/>
      <c r="E38" s="32"/>
      <c r="F38" s="33"/>
      <c r="G38" s="34"/>
      <c r="H38" s="18">
        <f t="shared" si="4"/>
        <v>0</v>
      </c>
      <c r="I38" s="11"/>
      <c r="J38" s="31"/>
      <c r="K38" s="32"/>
      <c r="L38" s="33"/>
      <c r="M38" s="34"/>
      <c r="N38" s="18">
        <f t="shared" si="5"/>
        <v>0</v>
      </c>
      <c r="O38" s="11"/>
      <c r="Q38" s="40"/>
      <c r="R38" s="37"/>
      <c r="S38" s="110">
        <f t="shared" si="6"/>
        <v>0</v>
      </c>
      <c r="T38" s="11"/>
      <c r="U38" s="122">
        <f t="shared" si="7"/>
        <v>0</v>
      </c>
    </row>
    <row r="39" spans="1:37" ht="15" customHeight="1" thickBot="1" x14ac:dyDescent="0.3">
      <c r="H39" s="43">
        <f>SUM(H27:H38)</f>
        <v>30</v>
      </c>
      <c r="I39" s="44"/>
      <c r="J39" s="44"/>
      <c r="K39" s="44"/>
      <c r="L39" s="44"/>
      <c r="M39" s="44"/>
      <c r="N39" s="43">
        <f>SUM(N27:N38)</f>
        <v>40</v>
      </c>
      <c r="O39" s="44"/>
      <c r="Q39" s="96"/>
      <c r="R39" s="44"/>
      <c r="S39" s="111">
        <f>SUM(S27:S38)</f>
        <v>0</v>
      </c>
    </row>
    <row r="40" spans="1:37" ht="24" thickBot="1" x14ac:dyDescent="0.3">
      <c r="P40" s="56" t="s">
        <v>8</v>
      </c>
      <c r="T40" s="64" t="s">
        <v>30</v>
      </c>
      <c r="U40" s="123">
        <f>SUM(U27:U38)</f>
        <v>70</v>
      </c>
    </row>
    <row r="41" spans="1:37" ht="15.75" customHeight="1" x14ac:dyDescent="0.25"/>
  </sheetData>
  <sheetProtection selectLockedCells="1"/>
  <mergeCells count="3">
    <mergeCell ref="I1:N1"/>
    <mergeCell ref="R1:U1"/>
    <mergeCell ref="E1:F1"/>
  </mergeCells>
  <phoneticPr fontId="13" type="noConversion"/>
  <dataValidations count="2">
    <dataValidation type="list" allowBlank="1" showInputMessage="1" showErrorMessage="1" sqref="K8:K19 E27:E38 K27:K38" xr:uid="{08CA5693-EE50-4E33-91D5-FAC4A6A017B0}">
      <formula1>SpT</formula1>
    </dataValidation>
    <dataValidation type="list" allowBlank="1" showInputMessage="1" showErrorMessage="1" errorTitle="Falsches Format" sqref="E8:E19" xr:uid="{5819D7C2-72B7-4DAC-8C4C-1DA49E7BB807}">
      <formula1>SpT</formula1>
    </dataValidation>
  </dataValidations>
  <printOptions horizontalCentered="1"/>
  <pageMargins left="0.78740157480314965" right="0.78740157480314965" top="1.2204724409448819" bottom="0.78740157480314965" header="0.39370078740157483" footer="0.39370078740157483"/>
  <pageSetup paperSize="9" scale="69" fitToHeight="0" orientation="landscape" r:id="rId1"/>
  <headerFooter scaleWithDoc="0">
    <oddHeader>&amp;L&amp;"-,Fett"&amp;9&amp;K00-049Analyse Volleyballalter&amp;16&amp;K01+000
&amp;"-,Standard"&amp;9&amp;K00-049Schätzung des Trainingsalter&amp;R&amp;G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309EF64-6E71-45E6-8439-462A7F0187DE}">
          <x14:formula1>
            <xm:f>Parameter!$A$2:$A$26</xm:f>
          </x14:formula1>
          <xm:sqref>B8:B19</xm:sqref>
        </x14:dataValidation>
        <x14:dataValidation type="list" allowBlank="1" showInputMessage="1" showErrorMessage="1" xr:uid="{ACC9D3CF-517D-489E-B1B1-172A101B88AC}">
          <x14:formula1>
            <xm:f>Parameter!$B$2:$B$26</xm:f>
          </x14:formula1>
          <xm:sqref>B27:B38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99F80-DFC1-4EC6-AA3C-DCA1D72BC3CC}">
  <sheetPr codeName="Tabelle2">
    <pageSetUpPr fitToPage="1"/>
  </sheetPr>
  <dimension ref="A1:AK41"/>
  <sheetViews>
    <sheetView windowProtection="1" showGridLines="0" zoomScale="85" zoomScaleNormal="85" workbookViewId="0">
      <selection activeCell="B8" sqref="B8:B19"/>
    </sheetView>
  </sheetViews>
  <sheetFormatPr baseColWidth="10" defaultColWidth="9.140625" defaultRowHeight="15" x14ac:dyDescent="0.25"/>
  <cols>
    <col min="1" max="1" width="2.7109375" style="6" customWidth="1"/>
    <col min="2" max="2" width="9.85546875" style="6" bestFit="1" customWidth="1"/>
    <col min="3" max="3" width="2.7109375" style="6" customWidth="1"/>
    <col min="4" max="6" width="10.7109375" style="6" customWidth="1"/>
    <col min="7" max="7" width="11.7109375" style="6" customWidth="1"/>
    <col min="8" max="8" width="10.7109375" style="6" customWidth="1"/>
    <col min="9" max="9" width="2.7109375" style="6" customWidth="1"/>
    <col min="10" max="12" width="10.7109375" style="6" customWidth="1"/>
    <col min="13" max="13" width="11.7109375" style="6" customWidth="1"/>
    <col min="14" max="14" width="10.7109375" style="6" customWidth="1"/>
    <col min="15" max="15" width="2.7109375" style="6" customWidth="1"/>
    <col min="16" max="19" width="10.7109375" style="6" customWidth="1"/>
    <col min="20" max="20" width="2.7109375" style="6" customWidth="1"/>
    <col min="21" max="21" width="10.7109375" style="6" customWidth="1"/>
    <col min="22" max="22" width="2.7109375" style="6" customWidth="1"/>
    <col min="23" max="25" width="10.7109375" style="6" hidden="1" customWidth="1"/>
    <col min="26" max="26" width="10.7109375" hidden="1" customWidth="1"/>
    <col min="27" max="27" width="12.7109375" hidden="1" customWidth="1"/>
    <col min="28" max="28" width="0" hidden="1" customWidth="1"/>
  </cols>
  <sheetData>
    <row r="1" spans="1:36" ht="18.75" x14ac:dyDescent="0.3">
      <c r="A1" s="41"/>
      <c r="D1" s="42" t="s">
        <v>90</v>
      </c>
      <c r="E1" s="142">
        <v>1250860</v>
      </c>
      <c r="F1" s="142"/>
      <c r="H1" s="42" t="s">
        <v>89</v>
      </c>
      <c r="I1" s="140"/>
      <c r="J1" s="140"/>
      <c r="K1" s="140"/>
      <c r="L1" s="140"/>
      <c r="M1" s="140"/>
      <c r="N1" s="140"/>
      <c r="Q1" s="42" t="s">
        <v>88</v>
      </c>
      <c r="R1" s="141"/>
      <c r="S1" s="141"/>
      <c r="T1" s="141"/>
      <c r="U1" s="141"/>
    </row>
    <row r="3" spans="1:36" ht="23.25" x14ac:dyDescent="0.35">
      <c r="A3" s="68" t="s">
        <v>18</v>
      </c>
      <c r="C3" s="42"/>
      <c r="N3" s="129" t="s">
        <v>2</v>
      </c>
      <c r="O3" s="137" t="s">
        <v>36</v>
      </c>
      <c r="P3" s="138" t="s">
        <v>26</v>
      </c>
      <c r="Q3" s="127"/>
    </row>
    <row r="4" spans="1:36" ht="15.75" x14ac:dyDescent="0.25">
      <c r="C4" s="42"/>
      <c r="N4" s="130" t="s">
        <v>109</v>
      </c>
      <c r="O4" s="132" t="s">
        <v>36</v>
      </c>
      <c r="P4" s="126" t="s">
        <v>115</v>
      </c>
      <c r="Q4" s="127"/>
    </row>
    <row r="5" spans="1:36" ht="16.5" thickBot="1" x14ac:dyDescent="0.3">
      <c r="B5" s="8"/>
      <c r="N5" s="131" t="s">
        <v>110</v>
      </c>
      <c r="O5" s="139" t="s">
        <v>36</v>
      </c>
      <c r="P5" s="128" t="s">
        <v>25</v>
      </c>
      <c r="Q5" s="127"/>
    </row>
    <row r="6" spans="1:36" ht="19.5" thickBot="1" x14ac:dyDescent="0.35">
      <c r="D6" s="3" t="s">
        <v>69</v>
      </c>
      <c r="E6" s="8"/>
      <c r="F6" s="8"/>
      <c r="G6" s="8"/>
      <c r="H6" s="8"/>
      <c r="I6" s="8"/>
      <c r="J6" s="7" t="s">
        <v>71</v>
      </c>
      <c r="K6" s="8"/>
      <c r="L6" s="8"/>
      <c r="M6" s="8"/>
      <c r="N6" s="8"/>
      <c r="O6" s="8"/>
      <c r="P6" s="3" t="s">
        <v>17</v>
      </c>
      <c r="Q6" s="8"/>
      <c r="S6" s="67" t="s">
        <v>87</v>
      </c>
      <c r="T6" s="8"/>
      <c r="U6" s="50" t="s">
        <v>79</v>
      </c>
      <c r="V6" s="8"/>
    </row>
    <row r="7" spans="1:36" ht="24.95" customHeight="1" thickBot="1" x14ac:dyDescent="0.3">
      <c r="A7" s="9"/>
      <c r="B7" s="63" t="s">
        <v>0</v>
      </c>
      <c r="C7" s="9"/>
      <c r="D7" s="66" t="s">
        <v>64</v>
      </c>
      <c r="E7" s="60" t="s">
        <v>65</v>
      </c>
      <c r="F7" s="61" t="s">
        <v>66</v>
      </c>
      <c r="G7" s="62" t="s">
        <v>67</v>
      </c>
      <c r="H7" s="69" t="s">
        <v>78</v>
      </c>
      <c r="I7" s="124"/>
      <c r="J7" s="66" t="s">
        <v>64</v>
      </c>
      <c r="K7" s="60" t="s">
        <v>65</v>
      </c>
      <c r="L7" s="61" t="s">
        <v>66</v>
      </c>
      <c r="M7" s="62" t="s">
        <v>67</v>
      </c>
      <c r="N7" s="69" t="s">
        <v>78</v>
      </c>
      <c r="O7" s="124"/>
      <c r="P7" s="57" t="s">
        <v>74</v>
      </c>
      <c r="Q7" s="58" t="s">
        <v>114</v>
      </c>
      <c r="R7" s="58" t="s">
        <v>107</v>
      </c>
      <c r="S7" s="70" t="s">
        <v>78</v>
      </c>
      <c r="T7" s="9"/>
      <c r="U7" s="105" t="s">
        <v>78</v>
      </c>
      <c r="V7" s="9"/>
      <c r="Z7" t="s">
        <v>55</v>
      </c>
      <c r="AA7" s="2" t="s">
        <v>56</v>
      </c>
      <c r="AB7" s="1" t="s">
        <v>57</v>
      </c>
    </row>
    <row r="8" spans="1:36" s="1" customFormat="1" x14ac:dyDescent="0.25">
      <c r="A8" s="11"/>
      <c r="B8" s="20" t="s">
        <v>60</v>
      </c>
      <c r="C8" s="9"/>
      <c r="D8" s="75"/>
      <c r="E8" s="76"/>
      <c r="F8" s="77">
        <v>35</v>
      </c>
      <c r="G8" s="78"/>
      <c r="H8" s="79">
        <f>D8*E8*F8+(5*G8)</f>
        <v>0</v>
      </c>
      <c r="I8" s="9"/>
      <c r="J8" s="75"/>
      <c r="K8" s="76"/>
      <c r="L8" s="77"/>
      <c r="M8" s="78"/>
      <c r="N8" s="79">
        <f>J8*K8*L8+(5*M8)</f>
        <v>0</v>
      </c>
      <c r="O8" s="9"/>
      <c r="P8" s="75"/>
      <c r="Q8" s="80"/>
      <c r="R8" s="80"/>
      <c r="S8" s="71">
        <f>P8*$X$8+Q8*$X$9+R8*$X$10</f>
        <v>0</v>
      </c>
      <c r="T8" s="9"/>
      <c r="U8" s="51">
        <f>S8+N8+H8</f>
        <v>0</v>
      </c>
      <c r="V8" s="11"/>
      <c r="W8" s="13" t="s">
        <v>2</v>
      </c>
      <c r="X8" s="14">
        <v>2.5</v>
      </c>
      <c r="Y8" s="15"/>
      <c r="Z8" s="65">
        <v>1</v>
      </c>
      <c r="AA8" s="1">
        <v>1</v>
      </c>
      <c r="AC8" s="4"/>
      <c r="AD8" s="4"/>
      <c r="AE8" s="4"/>
      <c r="AF8" s="4"/>
      <c r="AG8"/>
      <c r="AH8"/>
      <c r="AI8"/>
      <c r="AJ8"/>
    </row>
    <row r="9" spans="1:36" s="1" customFormat="1" x14ac:dyDescent="0.25">
      <c r="A9" s="11"/>
      <c r="B9" s="20" t="s">
        <v>59</v>
      </c>
      <c r="C9" s="9"/>
      <c r="D9" s="81"/>
      <c r="E9" s="82"/>
      <c r="F9" s="83">
        <v>35</v>
      </c>
      <c r="G9" s="84"/>
      <c r="H9" s="85">
        <f t="shared" ref="H9:H19" si="0">D9*E9*F9+(5*G9)</f>
        <v>0</v>
      </c>
      <c r="I9" s="9"/>
      <c r="J9" s="81"/>
      <c r="K9" s="82"/>
      <c r="L9" s="83"/>
      <c r="M9" s="84"/>
      <c r="N9" s="85">
        <f t="shared" ref="N9:N19" si="1">J9*K9*L9+(5*M9)</f>
        <v>0</v>
      </c>
      <c r="O9" s="9"/>
      <c r="P9" s="81"/>
      <c r="Q9" s="86"/>
      <c r="R9" s="86"/>
      <c r="S9" s="72">
        <f t="shared" ref="S9:S19" si="2">P9*$X$8+Q9*$X$9+R9*$X$10</f>
        <v>0</v>
      </c>
      <c r="T9" s="9"/>
      <c r="U9" s="52">
        <f t="shared" ref="U9:U19" si="3">S9+N9+H9</f>
        <v>0</v>
      </c>
      <c r="V9" s="11"/>
      <c r="W9" s="17" t="s">
        <v>6</v>
      </c>
      <c r="X9" s="14">
        <v>1.5</v>
      </c>
      <c r="Y9" s="6"/>
      <c r="Z9" s="65">
        <v>2</v>
      </c>
      <c r="AA9" s="1">
        <v>1.25</v>
      </c>
      <c r="AC9"/>
      <c r="AD9"/>
      <c r="AE9"/>
      <c r="AF9"/>
      <c r="AG9"/>
      <c r="AH9"/>
      <c r="AI9"/>
      <c r="AJ9"/>
    </row>
    <row r="10" spans="1:36" s="1" customFormat="1" x14ac:dyDescent="0.25">
      <c r="A10" s="11"/>
      <c r="B10" s="20" t="s">
        <v>58</v>
      </c>
      <c r="C10" s="9"/>
      <c r="D10" s="81"/>
      <c r="E10" s="82"/>
      <c r="F10" s="83">
        <v>35</v>
      </c>
      <c r="G10" s="84"/>
      <c r="H10" s="85">
        <f t="shared" si="0"/>
        <v>0</v>
      </c>
      <c r="I10" s="9"/>
      <c r="J10" s="81"/>
      <c r="K10" s="82"/>
      <c r="L10" s="83"/>
      <c r="M10" s="84"/>
      <c r="N10" s="85">
        <f t="shared" si="1"/>
        <v>0</v>
      </c>
      <c r="O10" s="9"/>
      <c r="P10" s="81"/>
      <c r="Q10" s="86"/>
      <c r="R10" s="86"/>
      <c r="S10" s="72">
        <f t="shared" si="2"/>
        <v>0</v>
      </c>
      <c r="T10" s="9"/>
      <c r="U10" s="52">
        <f t="shared" si="3"/>
        <v>0</v>
      </c>
      <c r="V10" s="11"/>
      <c r="W10" s="13" t="s">
        <v>9</v>
      </c>
      <c r="X10" s="14">
        <v>1</v>
      </c>
      <c r="Y10" s="6"/>
      <c r="Z10" s="65">
        <v>3</v>
      </c>
      <c r="AA10" s="1">
        <v>1.5</v>
      </c>
      <c r="AC10"/>
      <c r="AD10"/>
      <c r="AE10"/>
      <c r="AF10"/>
      <c r="AG10"/>
      <c r="AH10"/>
      <c r="AI10"/>
      <c r="AJ10"/>
    </row>
    <row r="11" spans="1:36" s="1" customFormat="1" x14ac:dyDescent="0.25">
      <c r="A11" s="11"/>
      <c r="B11" s="20" t="s">
        <v>123</v>
      </c>
      <c r="C11" s="9"/>
      <c r="D11" s="81"/>
      <c r="E11" s="82"/>
      <c r="F11" s="83">
        <v>35</v>
      </c>
      <c r="G11" s="84"/>
      <c r="H11" s="85">
        <f t="shared" si="0"/>
        <v>0</v>
      </c>
      <c r="I11" s="9"/>
      <c r="J11" s="81"/>
      <c r="K11" s="82"/>
      <c r="L11" s="83"/>
      <c r="M11" s="84"/>
      <c r="N11" s="85">
        <f t="shared" si="1"/>
        <v>0</v>
      </c>
      <c r="O11" s="9"/>
      <c r="P11" s="81"/>
      <c r="Q11" s="86"/>
      <c r="R11" s="86"/>
      <c r="S11" s="72">
        <f t="shared" si="2"/>
        <v>0</v>
      </c>
      <c r="T11" s="9"/>
      <c r="U11" s="52">
        <f t="shared" si="3"/>
        <v>0</v>
      </c>
      <c r="V11" s="11"/>
      <c r="Y11" s="15"/>
      <c r="Z11" s="65">
        <v>4</v>
      </c>
      <c r="AA11" s="1">
        <v>1.75</v>
      </c>
      <c r="AC11"/>
      <c r="AD11"/>
      <c r="AE11"/>
      <c r="AF11"/>
      <c r="AG11"/>
      <c r="AH11"/>
      <c r="AI11"/>
      <c r="AJ11"/>
    </row>
    <row r="12" spans="1:36" s="1" customFormat="1" x14ac:dyDescent="0.25">
      <c r="A12" s="11"/>
      <c r="B12" s="20" t="s">
        <v>122</v>
      </c>
      <c r="C12" s="9"/>
      <c r="D12" s="81"/>
      <c r="E12" s="82"/>
      <c r="F12" s="83">
        <v>35</v>
      </c>
      <c r="G12" s="84"/>
      <c r="H12" s="85">
        <f t="shared" si="0"/>
        <v>0</v>
      </c>
      <c r="I12" s="9"/>
      <c r="J12" s="81"/>
      <c r="K12" s="82"/>
      <c r="L12" s="83"/>
      <c r="M12" s="84"/>
      <c r="N12" s="85">
        <f t="shared" si="1"/>
        <v>0</v>
      </c>
      <c r="O12" s="9"/>
      <c r="P12" s="81"/>
      <c r="Q12" s="86"/>
      <c r="R12" s="86"/>
      <c r="S12" s="72">
        <f t="shared" si="2"/>
        <v>0</v>
      </c>
      <c r="T12" s="9"/>
      <c r="U12" s="52">
        <f t="shared" si="3"/>
        <v>0</v>
      </c>
      <c r="V12" s="11"/>
      <c r="W12" s="11"/>
      <c r="X12" s="11"/>
      <c r="Y12" s="11"/>
      <c r="Z12" s="65">
        <v>5</v>
      </c>
      <c r="AA12" s="1">
        <v>2</v>
      </c>
    </row>
    <row r="13" spans="1:36" s="1" customFormat="1" x14ac:dyDescent="0.25">
      <c r="A13" s="11"/>
      <c r="B13" s="20"/>
      <c r="C13" s="9"/>
      <c r="D13" s="81"/>
      <c r="E13" s="82"/>
      <c r="F13" s="83"/>
      <c r="G13" s="84"/>
      <c r="H13" s="85">
        <f t="shared" si="0"/>
        <v>0</v>
      </c>
      <c r="I13" s="9"/>
      <c r="J13" s="81"/>
      <c r="K13" s="82"/>
      <c r="L13" s="83"/>
      <c r="M13" s="84"/>
      <c r="N13" s="85">
        <f t="shared" si="1"/>
        <v>0</v>
      </c>
      <c r="O13" s="9"/>
      <c r="P13" s="81"/>
      <c r="Q13" s="86"/>
      <c r="R13" s="86"/>
      <c r="S13" s="72">
        <f t="shared" si="2"/>
        <v>0</v>
      </c>
      <c r="T13" s="9"/>
      <c r="U13" s="52">
        <f t="shared" si="3"/>
        <v>0</v>
      </c>
      <c r="V13" s="11"/>
      <c r="W13" s="11"/>
      <c r="X13" s="11"/>
      <c r="Y13" s="11"/>
      <c r="Z13" s="65">
        <v>6</v>
      </c>
      <c r="AA13" s="1">
        <v>2.25</v>
      </c>
    </row>
    <row r="14" spans="1:36" s="1" customFormat="1" x14ac:dyDescent="0.25">
      <c r="A14" s="11"/>
      <c r="B14" s="20"/>
      <c r="C14" s="9"/>
      <c r="D14" s="81"/>
      <c r="E14" s="82"/>
      <c r="F14" s="83"/>
      <c r="G14" s="84"/>
      <c r="H14" s="85">
        <f t="shared" si="0"/>
        <v>0</v>
      </c>
      <c r="I14" s="9"/>
      <c r="J14" s="81"/>
      <c r="K14" s="82"/>
      <c r="L14" s="83"/>
      <c r="M14" s="84"/>
      <c r="N14" s="85">
        <f t="shared" si="1"/>
        <v>0</v>
      </c>
      <c r="O14" s="9"/>
      <c r="P14" s="81"/>
      <c r="Q14" s="86"/>
      <c r="R14" s="86"/>
      <c r="S14" s="72">
        <f t="shared" si="2"/>
        <v>0</v>
      </c>
      <c r="T14" s="9"/>
      <c r="U14" s="52">
        <f t="shared" si="3"/>
        <v>0</v>
      </c>
      <c r="V14" s="11"/>
      <c r="W14" s="11"/>
      <c r="X14" s="11"/>
      <c r="Y14" s="11"/>
      <c r="Z14" s="65">
        <v>7</v>
      </c>
      <c r="AA14" s="1">
        <v>2.5</v>
      </c>
    </row>
    <row r="15" spans="1:36" s="1" customFormat="1" x14ac:dyDescent="0.25">
      <c r="A15" s="11"/>
      <c r="B15" s="20"/>
      <c r="C15" s="9"/>
      <c r="D15" s="81"/>
      <c r="E15" s="82"/>
      <c r="F15" s="83"/>
      <c r="G15" s="84"/>
      <c r="H15" s="85">
        <f t="shared" si="0"/>
        <v>0</v>
      </c>
      <c r="I15" s="9"/>
      <c r="J15" s="81"/>
      <c r="K15" s="82"/>
      <c r="L15" s="83"/>
      <c r="M15" s="84"/>
      <c r="N15" s="85">
        <f t="shared" si="1"/>
        <v>0</v>
      </c>
      <c r="O15" s="9"/>
      <c r="P15" s="81"/>
      <c r="Q15" s="86"/>
      <c r="R15" s="86"/>
      <c r="S15" s="72">
        <f t="shared" si="2"/>
        <v>0</v>
      </c>
      <c r="T15" s="9"/>
      <c r="U15" s="52">
        <f t="shared" si="3"/>
        <v>0</v>
      </c>
      <c r="V15" s="11"/>
      <c r="W15" s="11"/>
      <c r="X15" s="11"/>
      <c r="Y15" s="11"/>
      <c r="Z15" s="65">
        <v>8</v>
      </c>
    </row>
    <row r="16" spans="1:36" s="1" customFormat="1" x14ac:dyDescent="0.25">
      <c r="A16" s="11"/>
      <c r="B16" s="20"/>
      <c r="C16" s="9"/>
      <c r="D16" s="81"/>
      <c r="E16" s="82"/>
      <c r="F16" s="83"/>
      <c r="G16" s="84"/>
      <c r="H16" s="85">
        <f t="shared" si="0"/>
        <v>0</v>
      </c>
      <c r="I16" s="9"/>
      <c r="J16" s="81"/>
      <c r="K16" s="82"/>
      <c r="L16" s="83"/>
      <c r="M16" s="84"/>
      <c r="N16" s="85">
        <f t="shared" si="1"/>
        <v>0</v>
      </c>
      <c r="O16" s="9"/>
      <c r="P16" s="81"/>
      <c r="Q16" s="86"/>
      <c r="R16" s="86"/>
      <c r="S16" s="72">
        <f t="shared" si="2"/>
        <v>0</v>
      </c>
      <c r="T16" s="9"/>
      <c r="U16" s="52">
        <f t="shared" si="3"/>
        <v>0</v>
      </c>
      <c r="V16" s="11"/>
      <c r="W16" s="11"/>
      <c r="X16" s="11"/>
      <c r="Y16" s="11"/>
      <c r="Z16" s="65">
        <v>9</v>
      </c>
    </row>
    <row r="17" spans="1:28" s="1" customFormat="1" x14ac:dyDescent="0.25">
      <c r="A17" s="11"/>
      <c r="B17" s="20"/>
      <c r="C17" s="9"/>
      <c r="D17" s="81"/>
      <c r="E17" s="82"/>
      <c r="F17" s="83"/>
      <c r="G17" s="84"/>
      <c r="H17" s="85">
        <f t="shared" si="0"/>
        <v>0</v>
      </c>
      <c r="I17" s="9"/>
      <c r="J17" s="81"/>
      <c r="K17" s="82"/>
      <c r="L17" s="83"/>
      <c r="M17" s="84"/>
      <c r="N17" s="85">
        <f t="shared" si="1"/>
        <v>0</v>
      </c>
      <c r="O17" s="9"/>
      <c r="P17" s="81"/>
      <c r="Q17" s="86"/>
      <c r="R17" s="86"/>
      <c r="S17" s="72">
        <f t="shared" si="2"/>
        <v>0</v>
      </c>
      <c r="T17" s="9"/>
      <c r="U17" s="52">
        <f t="shared" si="3"/>
        <v>0</v>
      </c>
      <c r="V17" s="11"/>
      <c r="W17" s="11"/>
      <c r="X17" s="11"/>
      <c r="Y17" s="11"/>
      <c r="Z17" s="65">
        <v>10</v>
      </c>
    </row>
    <row r="18" spans="1:28" s="1" customFormat="1" x14ac:dyDescent="0.25">
      <c r="A18" s="11"/>
      <c r="B18" s="20"/>
      <c r="C18" s="9"/>
      <c r="D18" s="81"/>
      <c r="E18" s="82"/>
      <c r="F18" s="83"/>
      <c r="G18" s="84"/>
      <c r="H18" s="85">
        <f t="shared" si="0"/>
        <v>0</v>
      </c>
      <c r="I18" s="9"/>
      <c r="J18" s="81"/>
      <c r="K18" s="82"/>
      <c r="L18" s="83"/>
      <c r="M18" s="84"/>
      <c r="N18" s="85">
        <f t="shared" si="1"/>
        <v>0</v>
      </c>
      <c r="O18" s="9"/>
      <c r="P18" s="81"/>
      <c r="Q18" s="86"/>
      <c r="R18" s="86"/>
      <c r="S18" s="72">
        <f t="shared" si="2"/>
        <v>0</v>
      </c>
      <c r="T18" s="9"/>
      <c r="U18" s="52">
        <f t="shared" si="3"/>
        <v>0</v>
      </c>
      <c r="V18" s="11"/>
      <c r="W18" s="11"/>
      <c r="X18" s="11"/>
      <c r="Y18" s="11"/>
    </row>
    <row r="19" spans="1:28" s="1" customFormat="1" ht="15.75" thickBot="1" x14ac:dyDescent="0.3">
      <c r="A19" s="11"/>
      <c r="B19" s="20"/>
      <c r="C19" s="9"/>
      <c r="D19" s="87"/>
      <c r="E19" s="88"/>
      <c r="F19" s="89"/>
      <c r="G19" s="90"/>
      <c r="H19" s="91">
        <f t="shared" si="0"/>
        <v>0</v>
      </c>
      <c r="I19" s="9"/>
      <c r="J19" s="87"/>
      <c r="K19" s="88"/>
      <c r="L19" s="89"/>
      <c r="M19" s="90"/>
      <c r="N19" s="91">
        <f t="shared" si="1"/>
        <v>0</v>
      </c>
      <c r="O19" s="9"/>
      <c r="P19" s="87"/>
      <c r="Q19" s="92"/>
      <c r="R19" s="92"/>
      <c r="S19" s="73">
        <f t="shared" si="2"/>
        <v>0</v>
      </c>
      <c r="T19" s="9"/>
      <c r="U19" s="53">
        <f t="shared" si="3"/>
        <v>0</v>
      </c>
      <c r="V19" s="11"/>
      <c r="W19" s="11"/>
      <c r="X19" s="11"/>
      <c r="Y19" s="11"/>
    </row>
    <row r="20" spans="1:28" ht="15" customHeight="1" thickBot="1" x14ac:dyDescent="0.3">
      <c r="B20" s="93"/>
      <c r="C20" s="93"/>
      <c r="D20" s="93"/>
      <c r="E20" s="93"/>
      <c r="F20" s="93"/>
      <c r="G20" s="93"/>
      <c r="H20" s="94">
        <f>SUM(H8:H19)</f>
        <v>0</v>
      </c>
      <c r="I20" s="95"/>
      <c r="J20" s="95"/>
      <c r="K20" s="95"/>
      <c r="L20" s="95"/>
      <c r="M20" s="95"/>
      <c r="N20" s="94">
        <f>SUM(N8:N19)</f>
        <v>0</v>
      </c>
      <c r="O20" s="95"/>
      <c r="P20" s="96"/>
      <c r="Q20" s="95"/>
      <c r="R20" s="95"/>
      <c r="S20" s="74">
        <f>SUM(S8:S19)</f>
        <v>0</v>
      </c>
      <c r="T20" s="93"/>
      <c r="AB20" s="1"/>
    </row>
    <row r="21" spans="1:28" ht="24" thickBot="1" x14ac:dyDescent="0.3">
      <c r="O21" s="56" t="s">
        <v>22</v>
      </c>
      <c r="T21" s="64" t="s">
        <v>21</v>
      </c>
      <c r="U21" s="45">
        <f>SUM(U8:U19)</f>
        <v>0</v>
      </c>
      <c r="AB21" s="1"/>
    </row>
    <row r="22" spans="1:28" s="136" customFormat="1" ht="12.75" x14ac:dyDescent="0.2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133"/>
      <c r="R22" s="93"/>
      <c r="S22" s="93"/>
      <c r="T22" s="134"/>
      <c r="U22" s="135"/>
      <c r="V22" s="93"/>
      <c r="W22" s="93"/>
      <c r="X22" s="93"/>
      <c r="Y22" s="93"/>
      <c r="AB22" s="2"/>
    </row>
    <row r="23" spans="1:28" ht="23.25" x14ac:dyDescent="0.35">
      <c r="A23" s="68" t="s">
        <v>86</v>
      </c>
      <c r="N23" s="130" t="s">
        <v>2</v>
      </c>
      <c r="O23" s="132" t="s">
        <v>36</v>
      </c>
      <c r="P23" s="126" t="s">
        <v>24</v>
      </c>
      <c r="AB23" s="1"/>
    </row>
    <row r="24" spans="1:28" ht="15.75" thickBot="1" x14ac:dyDescent="0.3">
      <c r="N24" s="131" t="s">
        <v>16</v>
      </c>
      <c r="O24" s="139" t="s">
        <v>36</v>
      </c>
      <c r="P24" s="128" t="s">
        <v>120</v>
      </c>
      <c r="AB24" s="1"/>
    </row>
    <row r="25" spans="1:28" ht="19.5" thickBot="1" x14ac:dyDescent="0.35">
      <c r="D25" s="3" t="s">
        <v>69</v>
      </c>
      <c r="E25" s="8"/>
      <c r="F25" s="8"/>
      <c r="G25" s="8"/>
      <c r="H25" s="8"/>
      <c r="I25" s="8"/>
      <c r="J25" s="7" t="s">
        <v>71</v>
      </c>
      <c r="K25" s="8"/>
      <c r="L25" s="8"/>
      <c r="M25" s="8"/>
      <c r="N25" s="8"/>
      <c r="O25" s="8"/>
      <c r="Q25" s="3" t="s">
        <v>17</v>
      </c>
      <c r="S25" s="67" t="s">
        <v>87</v>
      </c>
      <c r="U25" s="46" t="s">
        <v>79</v>
      </c>
      <c r="AB25" s="1"/>
    </row>
    <row r="26" spans="1:28" ht="24.95" customHeight="1" thickBot="1" x14ac:dyDescent="0.3">
      <c r="A26" s="9"/>
      <c r="B26" s="10" t="s">
        <v>75</v>
      </c>
      <c r="C26" s="9"/>
      <c r="D26" s="66" t="s">
        <v>82</v>
      </c>
      <c r="E26" s="60" t="s">
        <v>65</v>
      </c>
      <c r="F26" s="61" t="s">
        <v>81</v>
      </c>
      <c r="G26" s="62" t="s">
        <v>80</v>
      </c>
      <c r="H26" s="69" t="s">
        <v>83</v>
      </c>
      <c r="I26" s="124"/>
      <c r="J26" s="66" t="s">
        <v>82</v>
      </c>
      <c r="K26" s="60" t="s">
        <v>65</v>
      </c>
      <c r="L26" s="61" t="s">
        <v>81</v>
      </c>
      <c r="M26" s="62" t="s">
        <v>80</v>
      </c>
      <c r="N26" s="69" t="s">
        <v>83</v>
      </c>
      <c r="O26" s="124"/>
      <c r="P26" s="125"/>
      <c r="Q26" s="57" t="s">
        <v>73</v>
      </c>
      <c r="R26" s="58" t="s">
        <v>106</v>
      </c>
      <c r="S26" s="104" t="s">
        <v>83</v>
      </c>
      <c r="T26" s="9"/>
      <c r="U26" s="106" t="s">
        <v>83</v>
      </c>
      <c r="AB26" s="1"/>
    </row>
    <row r="27" spans="1:28" x14ac:dyDescent="0.25">
      <c r="A27" s="11"/>
      <c r="B27" s="20">
        <v>2020</v>
      </c>
      <c r="C27" s="9"/>
      <c r="D27" s="75"/>
      <c r="E27" s="76"/>
      <c r="F27" s="77">
        <v>10</v>
      </c>
      <c r="G27" s="78"/>
      <c r="H27" s="79">
        <f>D27*E27*F27+(5*G27)</f>
        <v>0</v>
      </c>
      <c r="I27" s="9"/>
      <c r="J27" s="75"/>
      <c r="K27" s="76"/>
      <c r="L27" s="77"/>
      <c r="M27" s="78"/>
      <c r="N27" s="79">
        <f>J27*K27*L27+(5*M27)</f>
        <v>0</v>
      </c>
      <c r="O27" s="9"/>
      <c r="P27" s="93"/>
      <c r="Q27" s="97"/>
      <c r="R27" s="80"/>
      <c r="S27" s="98">
        <f>Q27*$X$27+$R$27*$X$29</f>
        <v>0</v>
      </c>
      <c r="T27" s="11"/>
      <c r="U27" s="47">
        <f>S27+N27+H27</f>
        <v>0</v>
      </c>
      <c r="W27" s="13" t="s">
        <v>2</v>
      </c>
      <c r="X27" s="14">
        <v>1.5</v>
      </c>
      <c r="AB27" s="1"/>
    </row>
    <row r="28" spans="1:28" x14ac:dyDescent="0.25">
      <c r="A28" s="11"/>
      <c r="B28" s="20">
        <v>2021</v>
      </c>
      <c r="C28" s="9"/>
      <c r="D28" s="81"/>
      <c r="E28" s="82"/>
      <c r="F28" s="83">
        <v>10</v>
      </c>
      <c r="G28" s="84"/>
      <c r="H28" s="85">
        <f t="shared" ref="H28:H38" si="4">D28*E28*F28+(5*G28)</f>
        <v>0</v>
      </c>
      <c r="I28" s="9"/>
      <c r="J28" s="81"/>
      <c r="K28" s="82"/>
      <c r="L28" s="83"/>
      <c r="M28" s="84"/>
      <c r="N28" s="85">
        <f t="shared" ref="N28:N38" si="5">J28*K28*L28+(5*M28)</f>
        <v>0</v>
      </c>
      <c r="O28" s="9"/>
      <c r="P28" s="93"/>
      <c r="Q28" s="99"/>
      <c r="R28" s="86"/>
      <c r="S28" s="100">
        <f t="shared" ref="S28:S38" si="6">Q28*$X$27+$R$27*$X$29</f>
        <v>0</v>
      </c>
      <c r="T28" s="11"/>
      <c r="U28" s="48">
        <f t="shared" ref="U28:U38" si="7">S28+N28+H28</f>
        <v>0</v>
      </c>
      <c r="W28" s="17" t="s">
        <v>3</v>
      </c>
      <c r="X28" s="14">
        <v>1</v>
      </c>
      <c r="AB28" s="1"/>
    </row>
    <row r="29" spans="1:28" x14ac:dyDescent="0.25">
      <c r="A29" s="11"/>
      <c r="B29" s="20">
        <v>2022</v>
      </c>
      <c r="C29" s="9"/>
      <c r="D29" s="81"/>
      <c r="E29" s="82"/>
      <c r="F29" s="83">
        <v>10</v>
      </c>
      <c r="G29" s="84"/>
      <c r="H29" s="85">
        <f t="shared" si="4"/>
        <v>0</v>
      </c>
      <c r="I29" s="9"/>
      <c r="J29" s="81"/>
      <c r="K29" s="82"/>
      <c r="L29" s="83"/>
      <c r="M29" s="84"/>
      <c r="N29" s="85">
        <f t="shared" si="5"/>
        <v>0</v>
      </c>
      <c r="O29" s="9"/>
      <c r="P29" s="93"/>
      <c r="Q29" s="99"/>
      <c r="R29" s="86"/>
      <c r="S29" s="100">
        <f t="shared" si="6"/>
        <v>0</v>
      </c>
      <c r="T29" s="11"/>
      <c r="U29" s="48">
        <f t="shared" si="7"/>
        <v>0</v>
      </c>
      <c r="W29" s="17"/>
      <c r="X29" s="14"/>
      <c r="AB29" s="1"/>
    </row>
    <row r="30" spans="1:28" x14ac:dyDescent="0.25">
      <c r="A30" s="11"/>
      <c r="B30" s="20">
        <v>2023</v>
      </c>
      <c r="C30" s="9"/>
      <c r="D30" s="81"/>
      <c r="E30" s="82"/>
      <c r="F30" s="83">
        <v>10</v>
      </c>
      <c r="G30" s="84"/>
      <c r="H30" s="85">
        <f t="shared" si="4"/>
        <v>0</v>
      </c>
      <c r="I30" s="9"/>
      <c r="J30" s="81"/>
      <c r="K30" s="82"/>
      <c r="L30" s="83"/>
      <c r="M30" s="84"/>
      <c r="N30" s="85">
        <f t="shared" si="5"/>
        <v>0</v>
      </c>
      <c r="O30" s="9"/>
      <c r="P30" s="93"/>
      <c r="Q30" s="99"/>
      <c r="R30" s="86"/>
      <c r="S30" s="100">
        <f t="shared" si="6"/>
        <v>0</v>
      </c>
      <c r="T30" s="11"/>
      <c r="U30" s="48">
        <f t="shared" si="7"/>
        <v>0</v>
      </c>
      <c r="AB30" s="1"/>
    </row>
    <row r="31" spans="1:28" x14ac:dyDescent="0.25">
      <c r="A31" s="11"/>
      <c r="B31" s="20">
        <v>2024</v>
      </c>
      <c r="C31" s="9"/>
      <c r="D31" s="81"/>
      <c r="E31" s="82"/>
      <c r="F31" s="83">
        <v>10</v>
      </c>
      <c r="G31" s="84"/>
      <c r="H31" s="85">
        <f t="shared" si="4"/>
        <v>0</v>
      </c>
      <c r="I31" s="9"/>
      <c r="J31" s="81"/>
      <c r="K31" s="82"/>
      <c r="L31" s="83"/>
      <c r="M31" s="84"/>
      <c r="N31" s="85">
        <f t="shared" si="5"/>
        <v>0</v>
      </c>
      <c r="O31" s="9"/>
      <c r="P31" s="93"/>
      <c r="Q31" s="99"/>
      <c r="R31" s="86"/>
      <c r="S31" s="100">
        <f t="shared" si="6"/>
        <v>0</v>
      </c>
      <c r="T31" s="11"/>
      <c r="U31" s="48">
        <f t="shared" si="7"/>
        <v>0</v>
      </c>
      <c r="AB31" s="1"/>
    </row>
    <row r="32" spans="1:28" x14ac:dyDescent="0.25">
      <c r="A32" s="11"/>
      <c r="B32" s="20"/>
      <c r="C32" s="9"/>
      <c r="D32" s="81"/>
      <c r="E32" s="82"/>
      <c r="F32" s="83"/>
      <c r="G32" s="84"/>
      <c r="H32" s="85">
        <f t="shared" si="4"/>
        <v>0</v>
      </c>
      <c r="I32" s="9"/>
      <c r="J32" s="81"/>
      <c r="K32" s="82"/>
      <c r="L32" s="83"/>
      <c r="M32" s="84"/>
      <c r="N32" s="85">
        <f t="shared" si="5"/>
        <v>0</v>
      </c>
      <c r="O32" s="9"/>
      <c r="P32" s="93"/>
      <c r="Q32" s="99"/>
      <c r="R32" s="86"/>
      <c r="S32" s="100">
        <f t="shared" si="6"/>
        <v>0</v>
      </c>
      <c r="T32" s="11"/>
      <c r="U32" s="48">
        <f t="shared" si="7"/>
        <v>0</v>
      </c>
      <c r="AB32" s="1"/>
    </row>
    <row r="33" spans="1:37" x14ac:dyDescent="0.25">
      <c r="A33" s="11"/>
      <c r="B33" s="20"/>
      <c r="C33" s="9"/>
      <c r="D33" s="81"/>
      <c r="E33" s="82"/>
      <c r="F33" s="83"/>
      <c r="G33" s="84"/>
      <c r="H33" s="85">
        <f t="shared" si="4"/>
        <v>0</v>
      </c>
      <c r="I33" s="9"/>
      <c r="J33" s="81"/>
      <c r="K33" s="82"/>
      <c r="L33" s="83"/>
      <c r="M33" s="84"/>
      <c r="N33" s="85">
        <f t="shared" si="5"/>
        <v>0</v>
      </c>
      <c r="O33" s="9"/>
      <c r="P33" s="93"/>
      <c r="Q33" s="99"/>
      <c r="R33" s="86"/>
      <c r="S33" s="100">
        <f t="shared" si="6"/>
        <v>0</v>
      </c>
      <c r="T33" s="11"/>
      <c r="U33" s="48">
        <f t="shared" si="7"/>
        <v>0</v>
      </c>
      <c r="AB33" s="1"/>
    </row>
    <row r="34" spans="1:37" x14ac:dyDescent="0.25">
      <c r="A34" s="11"/>
      <c r="B34" s="20"/>
      <c r="C34" s="9"/>
      <c r="D34" s="81"/>
      <c r="E34" s="82"/>
      <c r="F34" s="83"/>
      <c r="G34" s="84"/>
      <c r="H34" s="85">
        <f t="shared" si="4"/>
        <v>0</v>
      </c>
      <c r="I34" s="9"/>
      <c r="J34" s="81"/>
      <c r="K34" s="82"/>
      <c r="L34" s="83"/>
      <c r="M34" s="84"/>
      <c r="N34" s="85">
        <f t="shared" si="5"/>
        <v>0</v>
      </c>
      <c r="O34" s="9"/>
      <c r="P34" s="93"/>
      <c r="Q34" s="99"/>
      <c r="R34" s="86"/>
      <c r="S34" s="100">
        <f t="shared" si="6"/>
        <v>0</v>
      </c>
      <c r="T34" s="11"/>
      <c r="U34" s="48">
        <f t="shared" si="7"/>
        <v>0</v>
      </c>
      <c r="AB34" s="1"/>
    </row>
    <row r="35" spans="1:37" x14ac:dyDescent="0.25">
      <c r="A35" s="11"/>
      <c r="B35" s="20"/>
      <c r="C35" s="9"/>
      <c r="D35" s="81"/>
      <c r="E35" s="82"/>
      <c r="F35" s="83"/>
      <c r="G35" s="84"/>
      <c r="H35" s="85">
        <f t="shared" si="4"/>
        <v>0</v>
      </c>
      <c r="I35" s="9"/>
      <c r="J35" s="81"/>
      <c r="K35" s="82"/>
      <c r="L35" s="83"/>
      <c r="M35" s="84"/>
      <c r="N35" s="85">
        <f t="shared" si="5"/>
        <v>0</v>
      </c>
      <c r="O35" s="9"/>
      <c r="P35" s="93"/>
      <c r="Q35" s="99"/>
      <c r="R35" s="86"/>
      <c r="S35" s="100">
        <f t="shared" si="6"/>
        <v>0</v>
      </c>
      <c r="T35" s="11"/>
      <c r="U35" s="48">
        <f t="shared" si="7"/>
        <v>0</v>
      </c>
      <c r="W35" s="19"/>
      <c r="X35" s="15"/>
      <c r="Y35" s="15"/>
      <c r="Z35" s="4"/>
      <c r="AA35" s="4"/>
      <c r="AB35" s="1"/>
      <c r="AC35" s="4"/>
      <c r="AD35" s="4"/>
      <c r="AE35" s="4"/>
      <c r="AF35" s="4"/>
      <c r="AG35" s="4"/>
      <c r="AH35" s="4"/>
      <c r="AK35" s="5"/>
    </row>
    <row r="36" spans="1:37" x14ac:dyDescent="0.25">
      <c r="A36" s="11"/>
      <c r="B36" s="20"/>
      <c r="C36" s="9"/>
      <c r="D36" s="81"/>
      <c r="E36" s="82"/>
      <c r="F36" s="83"/>
      <c r="G36" s="84"/>
      <c r="H36" s="85">
        <f t="shared" si="4"/>
        <v>0</v>
      </c>
      <c r="I36" s="9"/>
      <c r="J36" s="81"/>
      <c r="K36" s="82"/>
      <c r="L36" s="83"/>
      <c r="M36" s="84"/>
      <c r="N36" s="85">
        <f t="shared" si="5"/>
        <v>0</v>
      </c>
      <c r="O36" s="9"/>
      <c r="P36" s="93"/>
      <c r="Q36" s="99"/>
      <c r="R36" s="86"/>
      <c r="S36" s="100">
        <f t="shared" si="6"/>
        <v>0</v>
      </c>
      <c r="T36" s="11"/>
      <c r="U36" s="48">
        <f t="shared" si="7"/>
        <v>0</v>
      </c>
      <c r="W36" s="11"/>
      <c r="AK36" s="5"/>
    </row>
    <row r="37" spans="1:37" x14ac:dyDescent="0.25">
      <c r="A37" s="11"/>
      <c r="B37" s="20"/>
      <c r="C37" s="9"/>
      <c r="D37" s="81"/>
      <c r="E37" s="82"/>
      <c r="F37" s="83"/>
      <c r="G37" s="84"/>
      <c r="H37" s="85">
        <f t="shared" si="4"/>
        <v>0</v>
      </c>
      <c r="I37" s="9"/>
      <c r="J37" s="81"/>
      <c r="K37" s="82"/>
      <c r="L37" s="83"/>
      <c r="M37" s="84"/>
      <c r="N37" s="85">
        <f t="shared" si="5"/>
        <v>0</v>
      </c>
      <c r="O37" s="9"/>
      <c r="P37" s="93"/>
      <c r="Q37" s="99"/>
      <c r="R37" s="86"/>
      <c r="S37" s="100">
        <f t="shared" si="6"/>
        <v>0</v>
      </c>
      <c r="T37" s="11"/>
      <c r="U37" s="48">
        <f t="shared" si="7"/>
        <v>0</v>
      </c>
      <c r="W37" s="11"/>
      <c r="AK37" s="5"/>
    </row>
    <row r="38" spans="1:37" ht="15.75" thickBot="1" x14ac:dyDescent="0.3">
      <c r="A38" s="11"/>
      <c r="B38" s="20"/>
      <c r="C38" s="9"/>
      <c r="D38" s="87"/>
      <c r="E38" s="88"/>
      <c r="F38" s="89"/>
      <c r="G38" s="90"/>
      <c r="H38" s="91">
        <f t="shared" si="4"/>
        <v>0</v>
      </c>
      <c r="I38" s="9"/>
      <c r="J38" s="87"/>
      <c r="K38" s="88"/>
      <c r="L38" s="89"/>
      <c r="M38" s="90"/>
      <c r="N38" s="91">
        <f t="shared" si="5"/>
        <v>0</v>
      </c>
      <c r="O38" s="9"/>
      <c r="P38" s="93"/>
      <c r="Q38" s="101"/>
      <c r="R38" s="92"/>
      <c r="S38" s="102">
        <f t="shared" si="6"/>
        <v>0</v>
      </c>
      <c r="T38" s="11"/>
      <c r="U38" s="49">
        <f t="shared" si="7"/>
        <v>0</v>
      </c>
    </row>
    <row r="39" spans="1:37" ht="15" customHeight="1" thickBot="1" x14ac:dyDescent="0.3">
      <c r="B39" s="93"/>
      <c r="C39" s="93"/>
      <c r="D39" s="93"/>
      <c r="E39" s="93"/>
      <c r="F39" s="93"/>
      <c r="G39" s="93"/>
      <c r="H39" s="94">
        <f>SUM(H27:H38)</f>
        <v>0</v>
      </c>
      <c r="I39" s="95"/>
      <c r="J39" s="95"/>
      <c r="K39" s="95"/>
      <c r="L39" s="95"/>
      <c r="M39" s="95"/>
      <c r="N39" s="94">
        <f>SUM(N27:N38)</f>
        <v>0</v>
      </c>
      <c r="O39" s="95"/>
      <c r="Q39" s="96"/>
      <c r="R39" s="95"/>
      <c r="S39" s="103">
        <f>SUM(S27:S38)</f>
        <v>0</v>
      </c>
    </row>
    <row r="40" spans="1:37" ht="24" thickBot="1" x14ac:dyDescent="0.3">
      <c r="O40" s="56" t="s">
        <v>22</v>
      </c>
      <c r="T40" s="64" t="s">
        <v>20</v>
      </c>
      <c r="U40" s="54">
        <f>SUM(U27:U38)</f>
        <v>0</v>
      </c>
    </row>
    <row r="41" spans="1:37" ht="15.75" customHeight="1" x14ac:dyDescent="0.25"/>
  </sheetData>
  <sheetProtection selectLockedCells="1"/>
  <mergeCells count="3">
    <mergeCell ref="I1:N1"/>
    <mergeCell ref="R1:U1"/>
    <mergeCell ref="E1:F1"/>
  </mergeCells>
  <dataValidations count="2">
    <dataValidation type="list" allowBlank="1" showInputMessage="1" showErrorMessage="1" errorTitle="Falsches Format" sqref="E8:E19" xr:uid="{68153321-52C3-4D9D-9307-7F14D0BF7B6F}">
      <formula1>SpT</formula1>
    </dataValidation>
    <dataValidation type="list" allowBlank="1" showInputMessage="1" showErrorMessage="1" sqref="K8:K19 E27:E38 K27:K38" xr:uid="{6BA15EFC-8BF4-4ACE-AFF4-9C80941465D3}">
      <formula1>SpT</formula1>
    </dataValidation>
  </dataValidations>
  <printOptions horizontalCentered="1"/>
  <pageMargins left="0.78740157480314965" right="0.78740157480314965" top="1.2204724409448819" bottom="0.78740157480314965" header="0.39370078740157483" footer="0.39370078740157483"/>
  <pageSetup paperSize="9" scale="69" fitToHeight="0" orientation="landscape" r:id="rId1"/>
  <headerFooter scaleWithDoc="0">
    <oddHeader>&amp;L&amp;"-,Fett"&amp;9&amp;K00-048Analyse de l'âge du volleyball&amp;16&amp;K01+000
&amp;"-,Standard"&amp;9&amp;K00-048Estimation de l'âge d'entraînement&amp;R&amp;G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5B3E940-248A-400A-965A-A532CE727ABD}">
          <x14:formula1>
            <xm:f>Parameter!$A$2:$A$26</xm:f>
          </x14:formula1>
          <xm:sqref>B8:B19</xm:sqref>
        </x14:dataValidation>
        <x14:dataValidation type="list" allowBlank="1" showInputMessage="1" showErrorMessage="1" xr:uid="{44E49A82-0360-4539-8366-ABEC5BB825C4}">
          <x14:formula1>
            <xm:f>Parameter!$B$2:$B$26</xm:f>
          </x14:formula1>
          <xm:sqref>B27:B38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D0BC0-08BA-4CC2-9D8A-32DA1EFA0283}">
  <sheetPr codeName="Tabelle3">
    <pageSetUpPr fitToPage="1"/>
  </sheetPr>
  <dimension ref="A1:AK41"/>
  <sheetViews>
    <sheetView windowProtection="1" showGridLines="0" zoomScale="85" zoomScaleNormal="85" workbookViewId="0">
      <selection activeCell="B8" sqref="B8"/>
    </sheetView>
  </sheetViews>
  <sheetFormatPr baseColWidth="10" defaultColWidth="9.140625" defaultRowHeight="15" x14ac:dyDescent="0.25"/>
  <cols>
    <col min="1" max="1" width="2.7109375" style="6" customWidth="1"/>
    <col min="2" max="2" width="9.85546875" style="6" bestFit="1" customWidth="1"/>
    <col min="3" max="3" width="2.7109375" style="6" customWidth="1"/>
    <col min="4" max="6" width="10.7109375" style="6" customWidth="1"/>
    <col min="7" max="7" width="11.7109375" style="6" customWidth="1"/>
    <col min="8" max="8" width="10.7109375" style="6" customWidth="1"/>
    <col min="9" max="9" width="2.7109375" style="6" customWidth="1"/>
    <col min="10" max="12" width="10.7109375" style="6" customWidth="1"/>
    <col min="13" max="13" width="11.7109375" style="6" customWidth="1"/>
    <col min="14" max="14" width="10.7109375" style="6" customWidth="1"/>
    <col min="15" max="15" width="2.7109375" style="6" customWidth="1"/>
    <col min="16" max="19" width="10.7109375" style="6" customWidth="1"/>
    <col min="20" max="20" width="2.7109375" style="6" customWidth="1"/>
    <col min="21" max="21" width="10.7109375" style="6" customWidth="1"/>
    <col min="22" max="22" width="2.7109375" style="6" customWidth="1"/>
    <col min="23" max="25" width="10.7109375" style="6" hidden="1" customWidth="1"/>
    <col min="26" max="26" width="10.7109375" hidden="1" customWidth="1"/>
    <col min="27" max="27" width="12.7109375" hidden="1" customWidth="1"/>
    <col min="28" max="28" width="0" hidden="1" customWidth="1"/>
  </cols>
  <sheetData>
    <row r="1" spans="1:36" ht="18.75" x14ac:dyDescent="0.3">
      <c r="A1" s="41"/>
      <c r="D1" s="42" t="s">
        <v>41</v>
      </c>
      <c r="E1" s="142">
        <v>1250860</v>
      </c>
      <c r="F1" s="142"/>
      <c r="H1" s="42" t="s">
        <v>42</v>
      </c>
      <c r="I1" s="140"/>
      <c r="J1" s="140"/>
      <c r="K1" s="140"/>
      <c r="L1" s="140"/>
      <c r="M1" s="140"/>
      <c r="N1" s="140"/>
      <c r="Q1" s="42" t="s">
        <v>43</v>
      </c>
      <c r="R1" s="141"/>
      <c r="S1" s="141"/>
      <c r="T1" s="141"/>
      <c r="U1" s="141"/>
    </row>
    <row r="3" spans="1:36" ht="23.25" x14ac:dyDescent="0.35">
      <c r="A3" s="68" t="s">
        <v>40</v>
      </c>
      <c r="H3" s="42"/>
      <c r="N3" s="129" t="s">
        <v>2</v>
      </c>
      <c r="O3" s="137" t="s">
        <v>36</v>
      </c>
      <c r="P3" s="138" t="s">
        <v>34</v>
      </c>
    </row>
    <row r="4" spans="1:36" ht="15.75" x14ac:dyDescent="0.25">
      <c r="A4" s="41"/>
      <c r="C4" s="42"/>
      <c r="N4" s="130" t="s">
        <v>111</v>
      </c>
      <c r="O4" s="132" t="s">
        <v>36</v>
      </c>
      <c r="P4" s="126" t="s">
        <v>116</v>
      </c>
      <c r="R4" s="42"/>
    </row>
    <row r="5" spans="1:36" ht="16.5" thickBot="1" x14ac:dyDescent="0.3">
      <c r="B5" s="8"/>
      <c r="N5" s="131" t="s">
        <v>33</v>
      </c>
      <c r="O5" s="139" t="s">
        <v>36</v>
      </c>
      <c r="P5" s="128" t="s">
        <v>108</v>
      </c>
    </row>
    <row r="6" spans="1:36" ht="19.5" thickBot="1" x14ac:dyDescent="0.35">
      <c r="D6" s="3" t="s">
        <v>38</v>
      </c>
      <c r="E6" s="8"/>
      <c r="F6" s="8"/>
      <c r="G6" s="8"/>
      <c r="H6" s="8"/>
      <c r="I6" s="8"/>
      <c r="J6" s="7" t="s">
        <v>105</v>
      </c>
      <c r="K6" s="8"/>
      <c r="L6" s="8"/>
      <c r="M6" s="8"/>
      <c r="N6" s="8"/>
      <c r="O6" s="8"/>
      <c r="P6" s="3" t="s">
        <v>32</v>
      </c>
      <c r="Q6" s="8"/>
      <c r="S6" s="67" t="s">
        <v>91</v>
      </c>
      <c r="T6" s="8"/>
      <c r="U6" s="50" t="s">
        <v>46</v>
      </c>
      <c r="V6" s="8"/>
    </row>
    <row r="7" spans="1:36" ht="24.95" customHeight="1" thickBot="1" x14ac:dyDescent="0.3">
      <c r="A7" s="9"/>
      <c r="B7" s="63" t="s">
        <v>31</v>
      </c>
      <c r="C7" s="9"/>
      <c r="D7" s="66" t="s">
        <v>95</v>
      </c>
      <c r="E7" s="60" t="s">
        <v>92</v>
      </c>
      <c r="F7" s="61" t="s">
        <v>96</v>
      </c>
      <c r="G7" s="62" t="s">
        <v>93</v>
      </c>
      <c r="H7" s="69" t="s">
        <v>100</v>
      </c>
      <c r="I7" s="124"/>
      <c r="J7" s="66" t="s">
        <v>95</v>
      </c>
      <c r="K7" s="60" t="s">
        <v>92</v>
      </c>
      <c r="L7" s="61" t="s">
        <v>96</v>
      </c>
      <c r="M7" s="62" t="s">
        <v>93</v>
      </c>
      <c r="N7" s="69" t="s">
        <v>100</v>
      </c>
      <c r="O7" s="124"/>
      <c r="P7" s="57" t="s">
        <v>101</v>
      </c>
      <c r="Q7" s="58" t="s">
        <v>117</v>
      </c>
      <c r="R7" s="58" t="s">
        <v>104</v>
      </c>
      <c r="S7" s="70" t="s">
        <v>100</v>
      </c>
      <c r="T7" s="9"/>
      <c r="U7" s="105" t="s">
        <v>100</v>
      </c>
      <c r="V7" s="9"/>
      <c r="Z7" t="s">
        <v>55</v>
      </c>
      <c r="AA7" s="2" t="s">
        <v>56</v>
      </c>
      <c r="AB7" s="1" t="s">
        <v>57</v>
      </c>
    </row>
    <row r="8" spans="1:36" s="1" customFormat="1" x14ac:dyDescent="0.25">
      <c r="A8" s="11"/>
      <c r="B8" s="20" t="s">
        <v>58</v>
      </c>
      <c r="C8" s="9"/>
      <c r="D8" s="75"/>
      <c r="E8" s="76"/>
      <c r="F8" s="77">
        <v>35</v>
      </c>
      <c r="G8" s="78"/>
      <c r="H8" s="79">
        <f>D8*E8*F8+(5*G8)</f>
        <v>0</v>
      </c>
      <c r="I8" s="9"/>
      <c r="J8" s="75"/>
      <c r="K8" s="76"/>
      <c r="L8" s="77"/>
      <c r="M8" s="78"/>
      <c r="N8" s="79">
        <f>J8*K8*L8+(5*M8)</f>
        <v>0</v>
      </c>
      <c r="O8" s="9"/>
      <c r="P8" s="75"/>
      <c r="Q8" s="80"/>
      <c r="R8" s="80"/>
      <c r="S8" s="71">
        <f>P8*$X$8+Q8*$X$9+R8*$X$10</f>
        <v>0</v>
      </c>
      <c r="T8" s="9"/>
      <c r="U8" s="51">
        <f>S8+N8+H8</f>
        <v>0</v>
      </c>
      <c r="V8" s="11"/>
      <c r="W8" s="13" t="s">
        <v>2</v>
      </c>
      <c r="X8" s="14">
        <v>2.5</v>
      </c>
      <c r="Y8" s="15"/>
      <c r="Z8" s="65">
        <v>1</v>
      </c>
      <c r="AA8" s="1">
        <v>1</v>
      </c>
      <c r="AC8" s="4"/>
      <c r="AD8" s="4"/>
      <c r="AE8" s="4"/>
      <c r="AF8" s="4"/>
      <c r="AG8"/>
      <c r="AH8"/>
      <c r="AI8"/>
      <c r="AJ8"/>
    </row>
    <row r="9" spans="1:36" s="1" customFormat="1" x14ac:dyDescent="0.25">
      <c r="A9" s="11"/>
      <c r="B9" s="21" t="s">
        <v>59</v>
      </c>
      <c r="C9" s="9"/>
      <c r="D9" s="81"/>
      <c r="E9" s="82"/>
      <c r="F9" s="83">
        <v>35</v>
      </c>
      <c r="G9" s="84"/>
      <c r="H9" s="85">
        <f t="shared" ref="H9:H19" si="0">D9*E9*F9+(5*G9)</f>
        <v>0</v>
      </c>
      <c r="I9" s="9"/>
      <c r="J9" s="81"/>
      <c r="K9" s="82"/>
      <c r="L9" s="83"/>
      <c r="M9" s="84"/>
      <c r="N9" s="85">
        <f t="shared" ref="N9:N19" si="1">J9*K9*L9+(5*M9)</f>
        <v>0</v>
      </c>
      <c r="O9" s="9"/>
      <c r="P9" s="81"/>
      <c r="Q9" s="86"/>
      <c r="R9" s="86"/>
      <c r="S9" s="72">
        <f t="shared" ref="S9:S19" si="2">P9*$X$8+Q9*$X$9+R9*$X$10</f>
        <v>0</v>
      </c>
      <c r="T9" s="9"/>
      <c r="U9" s="52">
        <f t="shared" ref="U9:U19" si="3">S9+N9+H9</f>
        <v>0</v>
      </c>
      <c r="V9" s="11"/>
      <c r="W9" s="17" t="s">
        <v>6</v>
      </c>
      <c r="X9" s="14">
        <v>1.5</v>
      </c>
      <c r="Y9" s="6"/>
      <c r="Z9" s="65">
        <v>2</v>
      </c>
      <c r="AA9" s="1">
        <v>1.25</v>
      </c>
      <c r="AC9"/>
      <c r="AD9"/>
      <c r="AE9"/>
      <c r="AF9"/>
      <c r="AG9"/>
      <c r="AH9"/>
      <c r="AI9"/>
      <c r="AJ9"/>
    </row>
    <row r="10" spans="1:36" s="1" customFormat="1" x14ac:dyDescent="0.25">
      <c r="A10" s="11"/>
      <c r="B10" s="21" t="s">
        <v>60</v>
      </c>
      <c r="C10" s="9"/>
      <c r="D10" s="81"/>
      <c r="E10" s="82"/>
      <c r="F10" s="83">
        <v>35</v>
      </c>
      <c r="G10" s="84"/>
      <c r="H10" s="85">
        <f t="shared" si="0"/>
        <v>0</v>
      </c>
      <c r="I10" s="9"/>
      <c r="J10" s="81"/>
      <c r="K10" s="82"/>
      <c r="L10" s="83"/>
      <c r="M10" s="84"/>
      <c r="N10" s="85">
        <f t="shared" si="1"/>
        <v>0</v>
      </c>
      <c r="O10" s="9"/>
      <c r="P10" s="81"/>
      <c r="Q10" s="86"/>
      <c r="R10" s="86"/>
      <c r="S10" s="72">
        <f t="shared" si="2"/>
        <v>0</v>
      </c>
      <c r="T10" s="9"/>
      <c r="U10" s="52">
        <f t="shared" si="3"/>
        <v>0</v>
      </c>
      <c r="V10" s="11"/>
      <c r="W10" s="13" t="s">
        <v>9</v>
      </c>
      <c r="X10" s="14">
        <v>1</v>
      </c>
      <c r="Y10" s="6"/>
      <c r="Z10" s="65">
        <v>3</v>
      </c>
      <c r="AA10" s="1">
        <v>1.5</v>
      </c>
      <c r="AC10"/>
      <c r="AD10"/>
      <c r="AE10"/>
      <c r="AF10"/>
      <c r="AG10"/>
      <c r="AH10"/>
      <c r="AI10"/>
      <c r="AJ10"/>
    </row>
    <row r="11" spans="1:36" s="1" customFormat="1" x14ac:dyDescent="0.25">
      <c r="A11" s="11"/>
      <c r="B11" s="21" t="s">
        <v>61</v>
      </c>
      <c r="C11" s="9"/>
      <c r="D11" s="81"/>
      <c r="E11" s="82"/>
      <c r="F11" s="83">
        <v>35</v>
      </c>
      <c r="G11" s="84"/>
      <c r="H11" s="85">
        <f t="shared" si="0"/>
        <v>0</v>
      </c>
      <c r="I11" s="9"/>
      <c r="J11" s="81"/>
      <c r="K11" s="82"/>
      <c r="L11" s="83"/>
      <c r="M11" s="84"/>
      <c r="N11" s="85">
        <f t="shared" si="1"/>
        <v>0</v>
      </c>
      <c r="O11" s="9"/>
      <c r="P11" s="81"/>
      <c r="Q11" s="86"/>
      <c r="R11" s="86"/>
      <c r="S11" s="72">
        <f t="shared" si="2"/>
        <v>0</v>
      </c>
      <c r="T11" s="9"/>
      <c r="U11" s="52">
        <f t="shared" si="3"/>
        <v>0</v>
      </c>
      <c r="V11" s="11"/>
      <c r="Y11" s="15"/>
      <c r="Z11" s="65">
        <v>4</v>
      </c>
      <c r="AA11" s="1">
        <v>1.75</v>
      </c>
      <c r="AC11"/>
      <c r="AD11"/>
      <c r="AE11"/>
      <c r="AF11"/>
      <c r="AG11"/>
      <c r="AH11"/>
      <c r="AI11"/>
      <c r="AJ11"/>
    </row>
    <row r="12" spans="1:36" s="1" customFormat="1" x14ac:dyDescent="0.25">
      <c r="A12" s="11"/>
      <c r="B12" s="21" t="s">
        <v>62</v>
      </c>
      <c r="C12" s="9"/>
      <c r="D12" s="81"/>
      <c r="E12" s="82"/>
      <c r="F12" s="83">
        <v>35</v>
      </c>
      <c r="G12" s="84"/>
      <c r="H12" s="85">
        <f t="shared" si="0"/>
        <v>0</v>
      </c>
      <c r="I12" s="9"/>
      <c r="J12" s="81"/>
      <c r="K12" s="82"/>
      <c r="L12" s="83"/>
      <c r="M12" s="84"/>
      <c r="N12" s="85">
        <f t="shared" si="1"/>
        <v>0</v>
      </c>
      <c r="O12" s="9"/>
      <c r="P12" s="81"/>
      <c r="Q12" s="86"/>
      <c r="R12" s="86"/>
      <c r="S12" s="72">
        <f t="shared" si="2"/>
        <v>0</v>
      </c>
      <c r="T12" s="9"/>
      <c r="U12" s="52">
        <f t="shared" si="3"/>
        <v>0</v>
      </c>
      <c r="V12" s="11"/>
      <c r="W12" s="11"/>
      <c r="X12" s="11"/>
      <c r="Y12" s="11"/>
      <c r="Z12" s="65">
        <v>5</v>
      </c>
      <c r="AA12" s="1">
        <v>2</v>
      </c>
    </row>
    <row r="13" spans="1:36" s="1" customFormat="1" x14ac:dyDescent="0.25">
      <c r="A13" s="11"/>
      <c r="B13" s="21"/>
      <c r="C13" s="9"/>
      <c r="D13" s="81"/>
      <c r="E13" s="82"/>
      <c r="F13" s="83"/>
      <c r="G13" s="84"/>
      <c r="H13" s="85">
        <f t="shared" si="0"/>
        <v>0</v>
      </c>
      <c r="I13" s="9"/>
      <c r="J13" s="81"/>
      <c r="K13" s="82"/>
      <c r="L13" s="83"/>
      <c r="M13" s="84"/>
      <c r="N13" s="85">
        <f t="shared" si="1"/>
        <v>0</v>
      </c>
      <c r="O13" s="9"/>
      <c r="P13" s="81"/>
      <c r="Q13" s="86"/>
      <c r="R13" s="86"/>
      <c r="S13" s="72">
        <f t="shared" si="2"/>
        <v>0</v>
      </c>
      <c r="T13" s="9"/>
      <c r="U13" s="52">
        <f t="shared" si="3"/>
        <v>0</v>
      </c>
      <c r="V13" s="11"/>
      <c r="W13" s="11"/>
      <c r="X13" s="11"/>
      <c r="Y13" s="11"/>
      <c r="Z13" s="65">
        <v>6</v>
      </c>
      <c r="AA13" s="1">
        <v>2.25</v>
      </c>
    </row>
    <row r="14" spans="1:36" s="1" customFormat="1" x14ac:dyDescent="0.25">
      <c r="A14" s="11"/>
      <c r="B14" s="21"/>
      <c r="C14" s="9"/>
      <c r="D14" s="81"/>
      <c r="E14" s="82"/>
      <c r="F14" s="83"/>
      <c r="G14" s="84"/>
      <c r="H14" s="85">
        <f t="shared" si="0"/>
        <v>0</v>
      </c>
      <c r="I14" s="9"/>
      <c r="J14" s="81"/>
      <c r="K14" s="82"/>
      <c r="L14" s="83"/>
      <c r="M14" s="84"/>
      <c r="N14" s="85">
        <f t="shared" si="1"/>
        <v>0</v>
      </c>
      <c r="O14" s="9"/>
      <c r="P14" s="81"/>
      <c r="Q14" s="86"/>
      <c r="R14" s="86"/>
      <c r="S14" s="72">
        <f t="shared" si="2"/>
        <v>0</v>
      </c>
      <c r="T14" s="9"/>
      <c r="U14" s="52">
        <f t="shared" si="3"/>
        <v>0</v>
      </c>
      <c r="V14" s="11"/>
      <c r="W14" s="11"/>
      <c r="X14" s="11"/>
      <c r="Y14" s="11"/>
      <c r="Z14" s="65">
        <v>7</v>
      </c>
      <c r="AA14" s="1">
        <v>2.5</v>
      </c>
    </row>
    <row r="15" spans="1:36" s="1" customFormat="1" x14ac:dyDescent="0.25">
      <c r="A15" s="11"/>
      <c r="B15" s="21"/>
      <c r="C15" s="9"/>
      <c r="D15" s="81"/>
      <c r="E15" s="82"/>
      <c r="F15" s="83"/>
      <c r="G15" s="84"/>
      <c r="H15" s="85">
        <f t="shared" si="0"/>
        <v>0</v>
      </c>
      <c r="I15" s="9"/>
      <c r="J15" s="81"/>
      <c r="K15" s="82"/>
      <c r="L15" s="83"/>
      <c r="M15" s="84"/>
      <c r="N15" s="85">
        <f t="shared" si="1"/>
        <v>0</v>
      </c>
      <c r="O15" s="9"/>
      <c r="P15" s="81"/>
      <c r="Q15" s="86"/>
      <c r="R15" s="86"/>
      <c r="S15" s="72">
        <f t="shared" si="2"/>
        <v>0</v>
      </c>
      <c r="T15" s="9"/>
      <c r="U15" s="52">
        <f t="shared" si="3"/>
        <v>0</v>
      </c>
      <c r="V15" s="11"/>
      <c r="W15" s="11"/>
      <c r="X15" s="11"/>
      <c r="Y15" s="11"/>
      <c r="Z15" s="65">
        <v>8</v>
      </c>
    </row>
    <row r="16" spans="1:36" s="1" customFormat="1" x14ac:dyDescent="0.25">
      <c r="A16" s="11"/>
      <c r="B16" s="21"/>
      <c r="C16" s="9"/>
      <c r="D16" s="81"/>
      <c r="E16" s="82"/>
      <c r="F16" s="83"/>
      <c r="G16" s="84"/>
      <c r="H16" s="85">
        <f t="shared" si="0"/>
        <v>0</v>
      </c>
      <c r="I16" s="9"/>
      <c r="J16" s="81"/>
      <c r="K16" s="82"/>
      <c r="L16" s="83"/>
      <c r="M16" s="84"/>
      <c r="N16" s="85">
        <f t="shared" si="1"/>
        <v>0</v>
      </c>
      <c r="O16" s="9"/>
      <c r="P16" s="81"/>
      <c r="Q16" s="86"/>
      <c r="R16" s="86"/>
      <c r="S16" s="72">
        <f t="shared" si="2"/>
        <v>0</v>
      </c>
      <c r="T16" s="9"/>
      <c r="U16" s="52">
        <f t="shared" si="3"/>
        <v>0</v>
      </c>
      <c r="V16" s="11"/>
      <c r="W16" s="11"/>
      <c r="X16" s="11"/>
      <c r="Y16" s="11"/>
      <c r="Z16" s="65">
        <v>9</v>
      </c>
    </row>
    <row r="17" spans="1:28" s="1" customFormat="1" x14ac:dyDescent="0.25">
      <c r="A17" s="11"/>
      <c r="B17" s="21"/>
      <c r="C17" s="9"/>
      <c r="D17" s="81"/>
      <c r="E17" s="82"/>
      <c r="F17" s="83"/>
      <c r="G17" s="84"/>
      <c r="H17" s="85">
        <f t="shared" si="0"/>
        <v>0</v>
      </c>
      <c r="I17" s="9"/>
      <c r="J17" s="81"/>
      <c r="K17" s="82"/>
      <c r="L17" s="83"/>
      <c r="M17" s="84"/>
      <c r="N17" s="85">
        <f t="shared" si="1"/>
        <v>0</v>
      </c>
      <c r="O17" s="9"/>
      <c r="P17" s="81"/>
      <c r="Q17" s="86"/>
      <c r="R17" s="86"/>
      <c r="S17" s="72">
        <f t="shared" si="2"/>
        <v>0</v>
      </c>
      <c r="T17" s="9"/>
      <c r="U17" s="52">
        <f t="shared" si="3"/>
        <v>0</v>
      </c>
      <c r="V17" s="11"/>
      <c r="W17" s="11"/>
      <c r="X17" s="11"/>
      <c r="Y17" s="11"/>
      <c r="Z17" s="65">
        <v>10</v>
      </c>
    </row>
    <row r="18" spans="1:28" s="1" customFormat="1" x14ac:dyDescent="0.25">
      <c r="A18" s="11"/>
      <c r="B18" s="21"/>
      <c r="C18" s="9"/>
      <c r="D18" s="81"/>
      <c r="E18" s="82"/>
      <c r="F18" s="83"/>
      <c r="G18" s="84"/>
      <c r="H18" s="85">
        <f t="shared" si="0"/>
        <v>0</v>
      </c>
      <c r="I18" s="9"/>
      <c r="J18" s="81"/>
      <c r="K18" s="82"/>
      <c r="L18" s="83"/>
      <c r="M18" s="84"/>
      <c r="N18" s="85">
        <f t="shared" si="1"/>
        <v>0</v>
      </c>
      <c r="O18" s="9"/>
      <c r="P18" s="81"/>
      <c r="Q18" s="86"/>
      <c r="R18" s="86"/>
      <c r="S18" s="72">
        <f t="shared" si="2"/>
        <v>0</v>
      </c>
      <c r="T18" s="9"/>
      <c r="U18" s="52">
        <f t="shared" si="3"/>
        <v>0</v>
      </c>
      <c r="V18" s="11"/>
      <c r="W18" s="11"/>
      <c r="X18" s="11"/>
      <c r="Y18" s="11"/>
    </row>
    <row r="19" spans="1:28" s="1" customFormat="1" ht="15.75" thickBot="1" x14ac:dyDescent="0.3">
      <c r="A19" s="11"/>
      <c r="B19" s="22"/>
      <c r="C19" s="9"/>
      <c r="D19" s="87"/>
      <c r="E19" s="88"/>
      <c r="F19" s="89"/>
      <c r="G19" s="90"/>
      <c r="H19" s="91">
        <f t="shared" si="0"/>
        <v>0</v>
      </c>
      <c r="I19" s="9"/>
      <c r="J19" s="87"/>
      <c r="K19" s="88"/>
      <c r="L19" s="89"/>
      <c r="M19" s="90"/>
      <c r="N19" s="91">
        <f t="shared" si="1"/>
        <v>0</v>
      </c>
      <c r="O19" s="9"/>
      <c r="P19" s="87"/>
      <c r="Q19" s="92"/>
      <c r="R19" s="92"/>
      <c r="S19" s="73">
        <f t="shared" si="2"/>
        <v>0</v>
      </c>
      <c r="T19" s="9"/>
      <c r="U19" s="53">
        <f t="shared" si="3"/>
        <v>0</v>
      </c>
      <c r="V19" s="11"/>
      <c r="W19" s="11"/>
      <c r="X19" s="11"/>
      <c r="Y19" s="11"/>
    </row>
    <row r="20" spans="1:28" ht="15" customHeight="1" thickBot="1" x14ac:dyDescent="0.3">
      <c r="B20" s="93"/>
      <c r="C20" s="93"/>
      <c r="D20" s="93" t="s">
        <v>93</v>
      </c>
      <c r="E20" s="93"/>
      <c r="F20" s="93"/>
      <c r="G20" s="93"/>
      <c r="H20" s="94">
        <f>SUM(H8:H19)</f>
        <v>0</v>
      </c>
      <c r="I20" s="95"/>
      <c r="J20" s="95"/>
      <c r="K20" s="95"/>
      <c r="L20" s="95"/>
      <c r="M20" s="95"/>
      <c r="N20" s="94">
        <f>SUM(N8:N19)</f>
        <v>0</v>
      </c>
      <c r="O20" s="95"/>
      <c r="P20" s="96"/>
      <c r="Q20" s="95"/>
      <c r="R20" s="95"/>
      <c r="S20" s="74">
        <f>SUM(S8:S19)</f>
        <v>0</v>
      </c>
      <c r="T20" s="93"/>
      <c r="AB20" s="1"/>
    </row>
    <row r="21" spans="1:28" ht="24" thickBot="1" x14ac:dyDescent="0.3">
      <c r="O21" s="56" t="s">
        <v>44</v>
      </c>
      <c r="T21" s="64" t="s">
        <v>39</v>
      </c>
      <c r="U21" s="45">
        <f>SUM(U8:U19)</f>
        <v>0</v>
      </c>
      <c r="AB21" s="1"/>
    </row>
    <row r="22" spans="1:28" s="136" customFormat="1" ht="12.75" x14ac:dyDescent="0.2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133"/>
      <c r="R22" s="93"/>
      <c r="S22" s="93"/>
      <c r="T22" s="134"/>
      <c r="U22" s="135"/>
      <c r="V22" s="93"/>
      <c r="W22" s="93"/>
      <c r="X22" s="93"/>
      <c r="Y22" s="93"/>
      <c r="AB22" s="2"/>
    </row>
    <row r="23" spans="1:28" ht="23.25" x14ac:dyDescent="0.35">
      <c r="A23" s="68" t="s">
        <v>86</v>
      </c>
      <c r="N23" s="130" t="s">
        <v>2</v>
      </c>
      <c r="O23" s="132" t="s">
        <v>36</v>
      </c>
      <c r="P23" s="126" t="s">
        <v>35</v>
      </c>
      <c r="AB23" s="1"/>
    </row>
    <row r="24" spans="1:28" ht="15.75" thickBot="1" x14ac:dyDescent="0.3">
      <c r="N24" s="131" t="s">
        <v>111</v>
      </c>
      <c r="O24" s="139" t="s">
        <v>36</v>
      </c>
      <c r="P24" s="128" t="s">
        <v>119</v>
      </c>
      <c r="AB24" s="1"/>
    </row>
    <row r="25" spans="1:28" ht="19.5" thickBot="1" x14ac:dyDescent="0.35">
      <c r="D25" s="3" t="s">
        <v>38</v>
      </c>
      <c r="E25" s="8"/>
      <c r="F25" s="8"/>
      <c r="G25" s="8"/>
      <c r="H25" s="8"/>
      <c r="I25" s="8"/>
      <c r="J25" s="7" t="s">
        <v>105</v>
      </c>
      <c r="K25" s="8"/>
      <c r="L25" s="8"/>
      <c r="M25" s="8"/>
      <c r="N25" s="8"/>
      <c r="O25" s="8"/>
      <c r="Q25" s="3" t="s">
        <v>32</v>
      </c>
      <c r="S25" s="67" t="s">
        <v>91</v>
      </c>
      <c r="U25" s="46" t="s">
        <v>46</v>
      </c>
      <c r="AB25" s="1"/>
    </row>
    <row r="26" spans="1:28" ht="24.95" customHeight="1" thickBot="1" x14ac:dyDescent="0.3">
      <c r="A26" s="9"/>
      <c r="B26" s="10" t="s">
        <v>45</v>
      </c>
      <c r="C26" s="9"/>
      <c r="D26" s="66" t="s">
        <v>94</v>
      </c>
      <c r="E26" s="60" t="s">
        <v>92</v>
      </c>
      <c r="F26" s="61" t="s">
        <v>97</v>
      </c>
      <c r="G26" s="62" t="s">
        <v>98</v>
      </c>
      <c r="H26" s="69" t="s">
        <v>99</v>
      </c>
      <c r="I26" s="124"/>
      <c r="J26" s="66" t="s">
        <v>94</v>
      </c>
      <c r="K26" s="60" t="s">
        <v>92</v>
      </c>
      <c r="L26" s="61" t="s">
        <v>97</v>
      </c>
      <c r="M26" s="62" t="s">
        <v>98</v>
      </c>
      <c r="N26" s="69" t="s">
        <v>99</v>
      </c>
      <c r="O26" s="124"/>
      <c r="P26" s="125"/>
      <c r="Q26" s="57" t="s">
        <v>102</v>
      </c>
      <c r="R26" s="58" t="s">
        <v>103</v>
      </c>
      <c r="S26" s="104" t="s">
        <v>99</v>
      </c>
      <c r="T26" s="9"/>
      <c r="U26" s="106" t="s">
        <v>99</v>
      </c>
      <c r="AB26" s="1"/>
    </row>
    <row r="27" spans="1:28" x14ac:dyDescent="0.25">
      <c r="A27" s="11"/>
      <c r="B27" s="20">
        <v>2020</v>
      </c>
      <c r="C27" s="9"/>
      <c r="D27" s="75"/>
      <c r="E27" s="76"/>
      <c r="F27" s="77">
        <v>10</v>
      </c>
      <c r="G27" s="78"/>
      <c r="H27" s="79">
        <f>D27*E27*F27+(5*G27)</f>
        <v>0</v>
      </c>
      <c r="I27" s="9"/>
      <c r="J27" s="75"/>
      <c r="K27" s="76"/>
      <c r="L27" s="77"/>
      <c r="M27" s="78"/>
      <c r="N27" s="79">
        <f>J27*K27*L27+(5*M27)</f>
        <v>0</v>
      </c>
      <c r="O27" s="9"/>
      <c r="P27" s="93"/>
      <c r="Q27" s="97"/>
      <c r="R27" s="80"/>
      <c r="S27" s="98">
        <f>Q27*$X$27+$R$27*$X$29</f>
        <v>0</v>
      </c>
      <c r="T27" s="11"/>
      <c r="U27" s="47">
        <f>S27+N27+H27</f>
        <v>0</v>
      </c>
      <c r="W27" s="13" t="s">
        <v>2</v>
      </c>
      <c r="X27" s="14">
        <v>1.5</v>
      </c>
      <c r="AB27" s="1"/>
    </row>
    <row r="28" spans="1:28" x14ac:dyDescent="0.25">
      <c r="A28" s="11"/>
      <c r="B28" s="20">
        <v>2021</v>
      </c>
      <c r="C28" s="9"/>
      <c r="D28" s="81"/>
      <c r="E28" s="82"/>
      <c r="F28" s="83">
        <v>10</v>
      </c>
      <c r="G28" s="84"/>
      <c r="H28" s="85">
        <f t="shared" ref="H28:H38" si="4">D28*E28*F28+(5*G28)</f>
        <v>0</v>
      </c>
      <c r="I28" s="9"/>
      <c r="J28" s="81"/>
      <c r="K28" s="82"/>
      <c r="L28" s="83"/>
      <c r="M28" s="84"/>
      <c r="N28" s="85">
        <f t="shared" ref="N28:N38" si="5">J28*K28*L28+(5*M28)</f>
        <v>0</v>
      </c>
      <c r="O28" s="9"/>
      <c r="P28" s="93"/>
      <c r="Q28" s="99"/>
      <c r="R28" s="86"/>
      <c r="S28" s="100">
        <f t="shared" ref="S28:S38" si="6">Q28*$X$27+$R$27*$X$29</f>
        <v>0</v>
      </c>
      <c r="T28" s="11"/>
      <c r="U28" s="48">
        <f t="shared" ref="U28:U38" si="7">S28+N28+H28</f>
        <v>0</v>
      </c>
      <c r="W28" s="17" t="s">
        <v>3</v>
      </c>
      <c r="X28" s="14">
        <v>1</v>
      </c>
      <c r="AB28" s="1"/>
    </row>
    <row r="29" spans="1:28" x14ac:dyDescent="0.25">
      <c r="A29" s="11"/>
      <c r="B29" s="20">
        <v>2022</v>
      </c>
      <c r="C29" s="9"/>
      <c r="D29" s="81"/>
      <c r="E29" s="82"/>
      <c r="F29" s="83">
        <v>10</v>
      </c>
      <c r="G29" s="84"/>
      <c r="H29" s="85">
        <f t="shared" si="4"/>
        <v>0</v>
      </c>
      <c r="I29" s="9"/>
      <c r="J29" s="81"/>
      <c r="K29" s="82"/>
      <c r="L29" s="83"/>
      <c r="M29" s="84"/>
      <c r="N29" s="85">
        <f t="shared" si="5"/>
        <v>0</v>
      </c>
      <c r="O29" s="9"/>
      <c r="P29" s="93"/>
      <c r="Q29" s="99"/>
      <c r="R29" s="86"/>
      <c r="S29" s="100">
        <f t="shared" si="6"/>
        <v>0</v>
      </c>
      <c r="T29" s="11"/>
      <c r="U29" s="48">
        <f t="shared" si="7"/>
        <v>0</v>
      </c>
      <c r="W29" s="17"/>
      <c r="X29" s="14"/>
      <c r="AB29" s="1"/>
    </row>
    <row r="30" spans="1:28" x14ac:dyDescent="0.25">
      <c r="A30" s="11"/>
      <c r="B30" s="20">
        <v>2023</v>
      </c>
      <c r="C30" s="9"/>
      <c r="D30" s="81"/>
      <c r="E30" s="82"/>
      <c r="F30" s="83">
        <v>10</v>
      </c>
      <c r="G30" s="84"/>
      <c r="H30" s="85">
        <f t="shared" si="4"/>
        <v>0</v>
      </c>
      <c r="I30" s="9"/>
      <c r="J30" s="81"/>
      <c r="K30" s="82"/>
      <c r="L30" s="83"/>
      <c r="M30" s="84"/>
      <c r="N30" s="85">
        <f t="shared" si="5"/>
        <v>0</v>
      </c>
      <c r="O30" s="9"/>
      <c r="P30" s="93"/>
      <c r="Q30" s="99"/>
      <c r="R30" s="86"/>
      <c r="S30" s="100">
        <f t="shared" si="6"/>
        <v>0</v>
      </c>
      <c r="T30" s="11"/>
      <c r="U30" s="48">
        <f t="shared" si="7"/>
        <v>0</v>
      </c>
      <c r="AB30" s="1"/>
    </row>
    <row r="31" spans="1:28" x14ac:dyDescent="0.25">
      <c r="A31" s="11"/>
      <c r="B31" s="20">
        <v>2024</v>
      </c>
      <c r="C31" s="9"/>
      <c r="D31" s="81"/>
      <c r="E31" s="82"/>
      <c r="F31" s="83">
        <v>10</v>
      </c>
      <c r="G31" s="84"/>
      <c r="H31" s="85">
        <f t="shared" si="4"/>
        <v>0</v>
      </c>
      <c r="I31" s="9"/>
      <c r="J31" s="81"/>
      <c r="K31" s="82"/>
      <c r="L31" s="83"/>
      <c r="M31" s="84"/>
      <c r="N31" s="85">
        <f t="shared" si="5"/>
        <v>0</v>
      </c>
      <c r="O31" s="9"/>
      <c r="P31" s="93"/>
      <c r="Q31" s="99"/>
      <c r="R31" s="86"/>
      <c r="S31" s="100">
        <f t="shared" si="6"/>
        <v>0</v>
      </c>
      <c r="T31" s="11"/>
      <c r="U31" s="48">
        <f t="shared" si="7"/>
        <v>0</v>
      </c>
      <c r="AB31" s="1"/>
    </row>
    <row r="32" spans="1:28" x14ac:dyDescent="0.25">
      <c r="A32" s="11"/>
      <c r="B32" s="20"/>
      <c r="C32" s="9"/>
      <c r="D32" s="81"/>
      <c r="E32" s="82"/>
      <c r="F32" s="83"/>
      <c r="G32" s="84"/>
      <c r="H32" s="85">
        <f t="shared" si="4"/>
        <v>0</v>
      </c>
      <c r="I32" s="9"/>
      <c r="J32" s="81"/>
      <c r="K32" s="82"/>
      <c r="L32" s="83"/>
      <c r="M32" s="84"/>
      <c r="N32" s="85">
        <f t="shared" si="5"/>
        <v>0</v>
      </c>
      <c r="O32" s="9"/>
      <c r="P32" s="93"/>
      <c r="Q32" s="99"/>
      <c r="R32" s="86"/>
      <c r="S32" s="100">
        <f t="shared" si="6"/>
        <v>0</v>
      </c>
      <c r="T32" s="11"/>
      <c r="U32" s="48">
        <f t="shared" si="7"/>
        <v>0</v>
      </c>
      <c r="AB32" s="1"/>
    </row>
    <row r="33" spans="1:37" x14ac:dyDescent="0.25">
      <c r="A33" s="11"/>
      <c r="B33" s="20"/>
      <c r="C33" s="9"/>
      <c r="D33" s="81"/>
      <c r="E33" s="82"/>
      <c r="F33" s="83"/>
      <c r="G33" s="84"/>
      <c r="H33" s="85">
        <f t="shared" si="4"/>
        <v>0</v>
      </c>
      <c r="I33" s="9"/>
      <c r="J33" s="81"/>
      <c r="K33" s="82"/>
      <c r="L33" s="83"/>
      <c r="M33" s="84"/>
      <c r="N33" s="85">
        <f t="shared" si="5"/>
        <v>0</v>
      </c>
      <c r="O33" s="9"/>
      <c r="P33" s="93"/>
      <c r="Q33" s="99"/>
      <c r="R33" s="86"/>
      <c r="S33" s="100">
        <f t="shared" si="6"/>
        <v>0</v>
      </c>
      <c r="T33" s="11"/>
      <c r="U33" s="48">
        <f t="shared" si="7"/>
        <v>0</v>
      </c>
      <c r="AB33" s="1"/>
    </row>
    <row r="34" spans="1:37" x14ac:dyDescent="0.25">
      <c r="A34" s="11"/>
      <c r="B34" s="20"/>
      <c r="C34" s="9"/>
      <c r="D34" s="81"/>
      <c r="E34" s="82"/>
      <c r="F34" s="83"/>
      <c r="G34" s="84"/>
      <c r="H34" s="85">
        <f t="shared" si="4"/>
        <v>0</v>
      </c>
      <c r="I34" s="9"/>
      <c r="J34" s="81"/>
      <c r="K34" s="82"/>
      <c r="L34" s="83"/>
      <c r="M34" s="84"/>
      <c r="N34" s="85">
        <f t="shared" si="5"/>
        <v>0</v>
      </c>
      <c r="O34" s="9"/>
      <c r="P34" s="93"/>
      <c r="Q34" s="99"/>
      <c r="R34" s="86"/>
      <c r="S34" s="100">
        <f t="shared" si="6"/>
        <v>0</v>
      </c>
      <c r="T34" s="11"/>
      <c r="U34" s="48">
        <f t="shared" si="7"/>
        <v>0</v>
      </c>
      <c r="AB34" s="1"/>
    </row>
    <row r="35" spans="1:37" x14ac:dyDescent="0.25">
      <c r="A35" s="11"/>
      <c r="B35" s="20"/>
      <c r="C35" s="9"/>
      <c r="D35" s="81"/>
      <c r="E35" s="82"/>
      <c r="F35" s="83"/>
      <c r="G35" s="84"/>
      <c r="H35" s="85">
        <f t="shared" si="4"/>
        <v>0</v>
      </c>
      <c r="I35" s="9"/>
      <c r="J35" s="81"/>
      <c r="K35" s="82"/>
      <c r="L35" s="83"/>
      <c r="M35" s="84"/>
      <c r="N35" s="85">
        <f t="shared" si="5"/>
        <v>0</v>
      </c>
      <c r="O35" s="9"/>
      <c r="P35" s="93"/>
      <c r="Q35" s="99"/>
      <c r="R35" s="86"/>
      <c r="S35" s="100">
        <f t="shared" si="6"/>
        <v>0</v>
      </c>
      <c r="T35" s="11"/>
      <c r="U35" s="48">
        <f t="shared" si="7"/>
        <v>0</v>
      </c>
      <c r="W35" s="19"/>
      <c r="X35" s="15"/>
      <c r="Y35" s="15"/>
      <c r="Z35" s="4"/>
      <c r="AA35" s="4"/>
      <c r="AB35" s="1"/>
      <c r="AC35" s="4"/>
      <c r="AD35" s="4"/>
      <c r="AE35" s="4"/>
      <c r="AF35" s="4"/>
      <c r="AG35" s="4"/>
      <c r="AH35" s="4"/>
      <c r="AK35" s="5"/>
    </row>
    <row r="36" spans="1:37" x14ac:dyDescent="0.25">
      <c r="A36" s="11"/>
      <c r="B36" s="20"/>
      <c r="C36" s="9"/>
      <c r="D36" s="81"/>
      <c r="E36" s="82"/>
      <c r="F36" s="83"/>
      <c r="G36" s="84"/>
      <c r="H36" s="85">
        <f t="shared" si="4"/>
        <v>0</v>
      </c>
      <c r="I36" s="9"/>
      <c r="J36" s="81"/>
      <c r="K36" s="82"/>
      <c r="L36" s="83"/>
      <c r="M36" s="84"/>
      <c r="N36" s="85">
        <f t="shared" si="5"/>
        <v>0</v>
      </c>
      <c r="O36" s="9"/>
      <c r="P36" s="93"/>
      <c r="Q36" s="99"/>
      <c r="R36" s="86"/>
      <c r="S36" s="100">
        <f t="shared" si="6"/>
        <v>0</v>
      </c>
      <c r="T36" s="11"/>
      <c r="U36" s="48">
        <f t="shared" si="7"/>
        <v>0</v>
      </c>
      <c r="W36" s="11"/>
      <c r="AK36" s="5"/>
    </row>
    <row r="37" spans="1:37" x14ac:dyDescent="0.25">
      <c r="A37" s="11"/>
      <c r="B37" s="20"/>
      <c r="C37" s="9"/>
      <c r="D37" s="81"/>
      <c r="E37" s="82"/>
      <c r="F37" s="83"/>
      <c r="G37" s="84"/>
      <c r="H37" s="85">
        <f t="shared" si="4"/>
        <v>0</v>
      </c>
      <c r="I37" s="9"/>
      <c r="J37" s="81"/>
      <c r="K37" s="82"/>
      <c r="L37" s="83"/>
      <c r="M37" s="84"/>
      <c r="N37" s="85">
        <f t="shared" si="5"/>
        <v>0</v>
      </c>
      <c r="O37" s="9"/>
      <c r="P37" s="93"/>
      <c r="Q37" s="99"/>
      <c r="R37" s="86"/>
      <c r="S37" s="100">
        <f t="shared" si="6"/>
        <v>0</v>
      </c>
      <c r="T37" s="11"/>
      <c r="U37" s="48">
        <f t="shared" si="7"/>
        <v>0</v>
      </c>
      <c r="W37" s="11"/>
      <c r="AK37" s="5"/>
    </row>
    <row r="38" spans="1:37" ht="15.75" thickBot="1" x14ac:dyDescent="0.3">
      <c r="A38" s="11"/>
      <c r="B38" s="20"/>
      <c r="C38" s="9"/>
      <c r="D38" s="87"/>
      <c r="E38" s="88"/>
      <c r="F38" s="89"/>
      <c r="G38" s="90"/>
      <c r="H38" s="91">
        <f t="shared" si="4"/>
        <v>0</v>
      </c>
      <c r="I38" s="9"/>
      <c r="J38" s="87"/>
      <c r="K38" s="88"/>
      <c r="L38" s="89"/>
      <c r="M38" s="90"/>
      <c r="N38" s="91">
        <f t="shared" si="5"/>
        <v>0</v>
      </c>
      <c r="O38" s="9"/>
      <c r="P38" s="93"/>
      <c r="Q38" s="101"/>
      <c r="R38" s="92"/>
      <c r="S38" s="102">
        <f t="shared" si="6"/>
        <v>0</v>
      </c>
      <c r="T38" s="11"/>
      <c r="U38" s="49">
        <f t="shared" si="7"/>
        <v>0</v>
      </c>
    </row>
    <row r="39" spans="1:37" ht="15" customHeight="1" thickBot="1" x14ac:dyDescent="0.3">
      <c r="B39" s="93"/>
      <c r="C39" s="93"/>
      <c r="D39" s="93"/>
      <c r="E39" s="93"/>
      <c r="F39" s="93"/>
      <c r="G39" s="93"/>
      <c r="H39" s="94">
        <f>SUM(H27:H38)</f>
        <v>0</v>
      </c>
      <c r="I39" s="95"/>
      <c r="J39" s="95"/>
      <c r="K39" s="95"/>
      <c r="L39" s="95"/>
      <c r="M39" s="95"/>
      <c r="N39" s="94">
        <f>SUM(N27:N38)</f>
        <v>0</v>
      </c>
      <c r="O39" s="95"/>
      <c r="Q39" s="96"/>
      <c r="R39" s="95"/>
      <c r="S39" s="103">
        <f>SUM(S27:S38)</f>
        <v>0</v>
      </c>
    </row>
    <row r="40" spans="1:37" ht="24" thickBot="1" x14ac:dyDescent="0.3">
      <c r="O40" s="56" t="s">
        <v>44</v>
      </c>
      <c r="T40" s="64" t="s">
        <v>37</v>
      </c>
      <c r="U40" s="54">
        <f>SUM(U27:U38)</f>
        <v>0</v>
      </c>
    </row>
    <row r="41" spans="1:37" ht="15.75" customHeight="1" x14ac:dyDescent="0.25"/>
  </sheetData>
  <sheetProtection selectLockedCells="1"/>
  <mergeCells count="3">
    <mergeCell ref="I1:N1"/>
    <mergeCell ref="R1:U1"/>
    <mergeCell ref="E1:F1"/>
  </mergeCells>
  <dataValidations count="3">
    <dataValidation type="list" allowBlank="1" showInputMessage="1" showErrorMessage="1" sqref="B8:B19" xr:uid="{30458AEE-9368-4E33-984F-9B5C9BA0AF2B}">
      <formula1>Saison</formula1>
    </dataValidation>
    <dataValidation type="list" allowBlank="1" showInputMessage="1" showErrorMessage="1" sqref="K8:K19 E27:E38 K27:K38" xr:uid="{664C3E5E-F747-4231-A8F0-B687C24E0AA1}">
      <formula1>SpT</formula1>
    </dataValidation>
    <dataValidation type="list" allowBlank="1" showInputMessage="1" showErrorMessage="1" errorTitle="Falsches Format" sqref="E8:E19" xr:uid="{0C70EEF6-683D-4B23-B8A4-49D64787BF2C}">
      <formula1>SpT</formula1>
    </dataValidation>
  </dataValidations>
  <printOptions horizontalCentered="1"/>
  <pageMargins left="0.78740157480314965" right="0.78740157480314965" top="1.2204724409448819" bottom="0.78740157480314965" header="0.39370078740157483" footer="0.39370078740157483"/>
  <pageSetup paperSize="9" scale="69" fitToHeight="0" orientation="landscape" r:id="rId1"/>
  <headerFooter scaleWithDoc="0">
    <oddHeader>&amp;L&amp;"-,Fett"&amp;9&amp;K00-049Analisi età della pallavolo&amp;16&amp;K01+000
&amp;"-,Standard"&amp;9&amp;K00-049Età stimata di formazione&amp;R&amp;G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2DE4C9E-447F-49A5-94EC-5BD6F17C683A}">
          <x14:formula1>
            <xm:f>Parameter!$B$2:$B$26</xm:f>
          </x14:formula1>
          <xm:sqref>B27:B38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/>
  <dimension ref="A1:B26"/>
  <sheetViews>
    <sheetView windowProtection="1" workbookViewId="0">
      <selection activeCell="A3" sqref="A3"/>
    </sheetView>
  </sheetViews>
  <sheetFormatPr baseColWidth="10" defaultRowHeight="15" x14ac:dyDescent="0.25"/>
  <sheetData>
    <row r="1" spans="1:2" x14ac:dyDescent="0.25">
      <c r="A1" t="s">
        <v>5</v>
      </c>
      <c r="B1" t="s">
        <v>7</v>
      </c>
    </row>
    <row r="3" spans="1:2" x14ac:dyDescent="0.25">
      <c r="A3" t="str">
        <f>CONCATENATE("2000/",B3)</f>
        <v>2000/2001</v>
      </c>
      <c r="B3" s="1">
        <v>2001</v>
      </c>
    </row>
    <row r="4" spans="1:2" x14ac:dyDescent="0.25">
      <c r="A4" t="str">
        <f>CONCATENATE(B3,"/",B4)</f>
        <v>2001/2002</v>
      </c>
      <c r="B4" s="1">
        <v>2002</v>
      </c>
    </row>
    <row r="5" spans="1:2" x14ac:dyDescent="0.25">
      <c r="A5" t="str">
        <f t="shared" ref="A5:A26" si="0">CONCATENATE(B4,"/",B5)</f>
        <v>2002/2003</v>
      </c>
      <c r="B5" s="1">
        <v>2003</v>
      </c>
    </row>
    <row r="6" spans="1:2" x14ac:dyDescent="0.25">
      <c r="A6" t="str">
        <f t="shared" si="0"/>
        <v>2003/2004</v>
      </c>
      <c r="B6" s="1">
        <v>2004</v>
      </c>
    </row>
    <row r="7" spans="1:2" x14ac:dyDescent="0.25">
      <c r="A7" t="str">
        <f t="shared" si="0"/>
        <v>2004/2005</v>
      </c>
      <c r="B7" s="1">
        <v>2005</v>
      </c>
    </row>
    <row r="8" spans="1:2" x14ac:dyDescent="0.25">
      <c r="A8" t="str">
        <f t="shared" si="0"/>
        <v>2005/2006</v>
      </c>
      <c r="B8" s="1">
        <v>2006</v>
      </c>
    </row>
    <row r="9" spans="1:2" x14ac:dyDescent="0.25">
      <c r="A9" t="str">
        <f t="shared" si="0"/>
        <v>2006/2007</v>
      </c>
      <c r="B9" s="1">
        <v>2007</v>
      </c>
    </row>
    <row r="10" spans="1:2" x14ac:dyDescent="0.25">
      <c r="A10" t="str">
        <f t="shared" si="0"/>
        <v>2007/2008</v>
      </c>
      <c r="B10" s="1">
        <v>2008</v>
      </c>
    </row>
    <row r="11" spans="1:2" x14ac:dyDescent="0.25">
      <c r="A11" t="str">
        <f t="shared" si="0"/>
        <v>2008/2009</v>
      </c>
      <c r="B11" s="1">
        <v>2009</v>
      </c>
    </row>
    <row r="12" spans="1:2" x14ac:dyDescent="0.25">
      <c r="A12" t="str">
        <f t="shared" si="0"/>
        <v>2009/2010</v>
      </c>
      <c r="B12" s="1">
        <v>2010</v>
      </c>
    </row>
    <row r="13" spans="1:2" x14ac:dyDescent="0.25">
      <c r="A13" t="str">
        <f t="shared" si="0"/>
        <v>2010/2011</v>
      </c>
      <c r="B13" s="1">
        <v>2011</v>
      </c>
    </row>
    <row r="14" spans="1:2" x14ac:dyDescent="0.25">
      <c r="A14" t="str">
        <f t="shared" si="0"/>
        <v>2011/2012</v>
      </c>
      <c r="B14" s="1">
        <v>2012</v>
      </c>
    </row>
    <row r="15" spans="1:2" x14ac:dyDescent="0.25">
      <c r="A15" t="str">
        <f t="shared" si="0"/>
        <v>2012/2013</v>
      </c>
      <c r="B15" s="1">
        <v>2013</v>
      </c>
    </row>
    <row r="16" spans="1:2" x14ac:dyDescent="0.25">
      <c r="A16" t="str">
        <f t="shared" si="0"/>
        <v>2013/2014</v>
      </c>
      <c r="B16" s="1">
        <v>2014</v>
      </c>
    </row>
    <row r="17" spans="1:2" x14ac:dyDescent="0.25">
      <c r="A17" t="str">
        <f t="shared" si="0"/>
        <v>2014/2015</v>
      </c>
      <c r="B17" s="1">
        <v>2015</v>
      </c>
    </row>
    <row r="18" spans="1:2" x14ac:dyDescent="0.25">
      <c r="A18" t="str">
        <f t="shared" si="0"/>
        <v>2015/2016</v>
      </c>
      <c r="B18" s="1">
        <v>2016</v>
      </c>
    </row>
    <row r="19" spans="1:2" x14ac:dyDescent="0.25">
      <c r="A19" t="str">
        <f t="shared" si="0"/>
        <v>2016/2017</v>
      </c>
      <c r="B19" s="1">
        <v>2017</v>
      </c>
    </row>
    <row r="20" spans="1:2" x14ac:dyDescent="0.25">
      <c r="A20" t="str">
        <f t="shared" si="0"/>
        <v>2017/2018</v>
      </c>
      <c r="B20" s="1">
        <v>2018</v>
      </c>
    </row>
    <row r="21" spans="1:2" x14ac:dyDescent="0.25">
      <c r="A21" t="str">
        <f t="shared" si="0"/>
        <v>2018/2019</v>
      </c>
      <c r="B21" s="1">
        <v>2019</v>
      </c>
    </row>
    <row r="22" spans="1:2" x14ac:dyDescent="0.25">
      <c r="A22" t="str">
        <f t="shared" si="0"/>
        <v>2019/2020</v>
      </c>
      <c r="B22" s="1">
        <v>2020</v>
      </c>
    </row>
    <row r="23" spans="1:2" x14ac:dyDescent="0.25">
      <c r="A23" t="str">
        <f t="shared" si="0"/>
        <v>2020/2021</v>
      </c>
      <c r="B23" s="1">
        <v>2021</v>
      </c>
    </row>
    <row r="24" spans="1:2" x14ac:dyDescent="0.25">
      <c r="A24" t="str">
        <f t="shared" si="0"/>
        <v>2021/2022</v>
      </c>
      <c r="B24" s="1">
        <v>2022</v>
      </c>
    </row>
    <row r="25" spans="1:2" x14ac:dyDescent="0.25">
      <c r="A25" t="str">
        <f t="shared" si="0"/>
        <v>2022/2023</v>
      </c>
      <c r="B25" s="1">
        <v>2023</v>
      </c>
    </row>
    <row r="26" spans="1:2" x14ac:dyDescent="0.25">
      <c r="A26" t="str">
        <f t="shared" si="0"/>
        <v>2023/2024</v>
      </c>
      <c r="B26" s="1">
        <v>2024</v>
      </c>
    </row>
  </sheetData>
  <phoneticPr fontId="13" type="noConversion"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a18b571-a2e3-4748-b17d-3b7731be32f9">
      <Terms xmlns="http://schemas.microsoft.com/office/infopath/2007/PartnerControls"/>
    </lcf76f155ced4ddcb4097134ff3c332f>
    <TaxCatchAll xmlns="481ce990-f203-4478-869b-507039e372c0" xsi:nil="true"/>
    <WeiterleitungFidatio xmlns="5a18b571-a2e3-4748-b17d-3b7731be32f9">false</WeiterleitungFidati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6EB226C06FA1B4AAF3074B2E58BCBCD" ma:contentTypeVersion="19" ma:contentTypeDescription="Ein neues Dokument erstellen." ma:contentTypeScope="" ma:versionID="27b0477b1cb4bf718cc19c68a1df022d">
  <xsd:schema xmlns:xsd="http://www.w3.org/2001/XMLSchema" xmlns:xs="http://www.w3.org/2001/XMLSchema" xmlns:p="http://schemas.microsoft.com/office/2006/metadata/properties" xmlns:ns2="5a18b571-a2e3-4748-b17d-3b7731be32f9" xmlns:ns3="481ce990-f203-4478-869b-507039e372c0" targetNamespace="http://schemas.microsoft.com/office/2006/metadata/properties" ma:root="true" ma:fieldsID="3355af11d9afbada50535e8a0c250f23" ns2:_="" ns3:_="">
    <xsd:import namespace="5a18b571-a2e3-4748-b17d-3b7731be32f9"/>
    <xsd:import namespace="481ce990-f203-4478-869b-507039e372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WeiterleitungFidatio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8b571-a2e3-4748-b17d-3b7731be32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bcfa3d74-6f1b-45e6-9d55-85a086ac11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WeiterleitungFidatio" ma:index="24" nillable="true" ma:displayName="Weiterleitung Fidatio" ma:default="0" ma:format="Dropdown" ma:internalName="WeiterleitungFidatio">
      <xsd:simpleType>
        <xsd:restriction base="dms:Boolean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ce990-f203-4478-869b-507039e372c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741be46-39d5-462d-87e3-ab360c10cfd1}" ma:internalName="TaxCatchAll" ma:showField="CatchAllData" ma:web="481ce990-f203-4478-869b-507039e372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8C1BEA-06B9-442C-96CF-8382644EC93B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5a18b571-a2e3-4748-b17d-3b7731be32f9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481ce990-f203-4478-869b-507039e372c0"/>
  </ds:schemaRefs>
</ds:datastoreItem>
</file>

<file path=customXml/itemProps2.xml><?xml version="1.0" encoding="utf-8"?>
<ds:datastoreItem xmlns:ds="http://schemas.openxmlformats.org/officeDocument/2006/customXml" ds:itemID="{046B9957-940A-40C2-89AE-17F2E4721E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43BBEA-E85C-4DA9-B8FB-C0D68C19C2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18b571-a2e3-4748-b17d-3b7731be32f9"/>
    <ds:schemaRef ds:uri="481ce990-f203-4478-869b-507039e372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DE</vt:lpstr>
      <vt:lpstr>FR</vt:lpstr>
      <vt:lpstr>IT</vt:lpstr>
      <vt:lpstr>Parameter</vt:lpstr>
      <vt:lpstr>DE!Druckbereich</vt:lpstr>
      <vt:lpstr>FR!Druckbereich</vt:lpstr>
      <vt:lpstr>IT!Druckbereich</vt:lpstr>
      <vt:lpstr>Jahre</vt:lpstr>
      <vt:lpstr>Saison</vt:lpstr>
      <vt:lpstr>FR!SpT</vt:lpstr>
      <vt:lpstr>IT!SpT</vt:lpstr>
      <vt:lpstr>SpT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2024-06-02T15:22:57Z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0x010100F6EB226C06FA1B4AAF3074B2E58BCBCD</vt:lpwstr>
  </property>
</Properties>
</file>